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DOCUSH-FS\FolderRedirection\Clerks\jnielsen\Desktop\"/>
    </mc:Choice>
  </mc:AlternateContent>
  <xr:revisionPtr revIDLastSave="0" documentId="13_ncr:1_{2597785F-DA08-4BDD-B796-1199BCA9C416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Gov,1st,36th" sheetId="1" r:id="rId1"/>
    <sheet name="105th,County,Twp" sheetId="2" r:id="rId2"/>
    <sheet name="Delegate" sheetId="3" r:id="rId3"/>
    <sheet name="Delegate cont, Proposals" sheetId="4" r:id="rId4"/>
  </sheets>
  <definedNames>
    <definedName name="_xlnm.Print_Area" localSheetId="1">'105th,County,Twp'!$A$1:$U$27</definedName>
    <definedName name="_xlnm.Print_Area" localSheetId="2">Delegate!$A$1:$W$27</definedName>
    <definedName name="_xlnm.Print_Area" localSheetId="3">'Delegate cont, Proposals'!$A$1:$AK$34</definedName>
    <definedName name="_xlnm.Print_Area" localSheetId="0">'Gov,1st,36th'!$A$1:$W$26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4" i="4" l="1"/>
  <c r="W27" i="3" l="1"/>
  <c r="AK34" i="4"/>
  <c r="AJ34" i="4"/>
  <c r="AI34" i="4"/>
  <c r="AH34" i="4"/>
  <c r="AF34" i="4"/>
  <c r="AG34" i="4"/>
  <c r="AD34" i="4"/>
  <c r="AC34" i="4"/>
  <c r="AB34" i="4"/>
  <c r="Z34" i="4"/>
  <c r="Y34" i="4"/>
  <c r="V34" i="4"/>
  <c r="U34" i="4"/>
  <c r="R34" i="4"/>
  <c r="Q34" i="4"/>
  <c r="P34" i="4"/>
  <c r="O34" i="4"/>
  <c r="N34" i="4"/>
  <c r="M34" i="4"/>
  <c r="T34" i="4"/>
  <c r="S34" i="4"/>
  <c r="L34" i="4"/>
  <c r="K34" i="4"/>
  <c r="I34" i="4"/>
  <c r="H34" i="4"/>
  <c r="D34" i="4"/>
  <c r="C34" i="4"/>
  <c r="B34" i="4"/>
  <c r="I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H27" i="3"/>
  <c r="G27" i="3"/>
  <c r="F27" i="3"/>
  <c r="E27" i="3"/>
  <c r="B27" i="3"/>
  <c r="U27" i="2"/>
  <c r="T27" i="2"/>
  <c r="S27" i="2"/>
  <c r="J27" i="2"/>
  <c r="V26" i="1"/>
  <c r="U26" i="1"/>
  <c r="R26" i="1"/>
  <c r="N26" i="1"/>
  <c r="M26" i="1"/>
  <c r="L26" i="1"/>
  <c r="K26" i="1"/>
  <c r="J26" i="1"/>
  <c r="D26" i="1" l="1"/>
  <c r="I26" i="1"/>
  <c r="C24" i="1" l="1"/>
  <c r="C23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X34" i="4" l="1"/>
  <c r="W34" i="4"/>
  <c r="G34" i="4"/>
  <c r="F34" i="4"/>
  <c r="Q27" i="2" l="1"/>
  <c r="P27" i="2"/>
  <c r="O27" i="2"/>
  <c r="N27" i="2"/>
  <c r="M27" i="2"/>
  <c r="L27" i="2"/>
  <c r="I27" i="2"/>
  <c r="F27" i="2" l="1"/>
  <c r="E27" i="2"/>
  <c r="D27" i="2"/>
  <c r="C27" i="2"/>
  <c r="B27" i="2"/>
  <c r="S26" i="1"/>
  <c r="Q26" i="1"/>
  <c r="H26" i="1"/>
  <c r="G26" i="1"/>
  <c r="F26" i="1"/>
  <c r="B26" i="1"/>
  <c r="C26" i="1" s="1"/>
</calcChain>
</file>

<file path=xl/sharedStrings.xml><?xml version="1.0" encoding="utf-8"?>
<sst xmlns="http://schemas.openxmlformats.org/spreadsheetml/2006/main" count="272" uniqueCount="128">
  <si>
    <t>Registered Voters</t>
  </si>
  <si>
    <t>% of Voters</t>
  </si>
  <si>
    <t>Poll Book</t>
  </si>
  <si>
    <t>Twp or City</t>
  </si>
  <si>
    <t>STATE</t>
  </si>
  <si>
    <t>Aetna</t>
  </si>
  <si>
    <t>Bloomfield</t>
  </si>
  <si>
    <t>Butterfield</t>
  </si>
  <si>
    <t>Caldwell</t>
  </si>
  <si>
    <t>Clam Union</t>
  </si>
  <si>
    <t>Enterprise</t>
  </si>
  <si>
    <t>Forest</t>
  </si>
  <si>
    <t>Holland</t>
  </si>
  <si>
    <t>Lake</t>
  </si>
  <si>
    <t>Norwich</t>
  </si>
  <si>
    <t>Pioneer</t>
  </si>
  <si>
    <t>Reeder</t>
  </si>
  <si>
    <t>Richland</t>
  </si>
  <si>
    <t>Riverside</t>
  </si>
  <si>
    <t>West Branch</t>
  </si>
  <si>
    <t>Lake City</t>
  </si>
  <si>
    <t>McBain</t>
  </si>
  <si>
    <t>Governor</t>
  </si>
  <si>
    <t>Republican</t>
  </si>
  <si>
    <t>Democratic</t>
  </si>
  <si>
    <t>Whitmer</t>
  </si>
  <si>
    <t>CONGRESSIONAL</t>
  </si>
  <si>
    <t>LEGISLATIVE</t>
  </si>
  <si>
    <t>Rep</t>
  </si>
  <si>
    <t>Dem</t>
  </si>
  <si>
    <t>Totals</t>
  </si>
  <si>
    <t xml:space="preserve">Norwich </t>
  </si>
  <si>
    <t>D. Rendon</t>
  </si>
  <si>
    <t>COUNTY</t>
  </si>
  <si>
    <t>Commissioner Districts</t>
  </si>
  <si>
    <t>1st</t>
  </si>
  <si>
    <t>2nd</t>
  </si>
  <si>
    <t>4th</t>
  </si>
  <si>
    <t>5th</t>
  </si>
  <si>
    <t>6th</t>
  </si>
  <si>
    <t>7th</t>
  </si>
  <si>
    <t>Bridson</t>
  </si>
  <si>
    <t>Vanderwal</t>
  </si>
  <si>
    <t>Ouwinga</t>
  </si>
  <si>
    <t>Smallegan</t>
  </si>
  <si>
    <t>Hughston</t>
  </si>
  <si>
    <t>TOWNSHIP</t>
  </si>
  <si>
    <t>W. Branch</t>
  </si>
  <si>
    <t>Clam</t>
  </si>
  <si>
    <t>TOWNSHIP - CONTINUED</t>
  </si>
  <si>
    <t>Precinct Delegates</t>
  </si>
  <si>
    <t>PROPOSAL SECTION</t>
  </si>
  <si>
    <t>PARTISAN SECTION</t>
  </si>
  <si>
    <t>PARTISAN SECTION - CONTINUED</t>
  </si>
  <si>
    <t>YES</t>
  </si>
  <si>
    <t>NO</t>
  </si>
  <si>
    <t>Fire</t>
  </si>
  <si>
    <t>Road</t>
  </si>
  <si>
    <t xml:space="preserve"> </t>
  </si>
  <si>
    <t>LOCAL SCHOOL DISTRICT</t>
  </si>
  <si>
    <t>Road Comm</t>
  </si>
  <si>
    <t>Dixon</t>
  </si>
  <si>
    <t>Kelley</t>
  </si>
  <si>
    <t>Rebandt</t>
  </si>
  <si>
    <t>Rinke</t>
  </si>
  <si>
    <t>Soldano</t>
  </si>
  <si>
    <t>Write-In Blackburn</t>
  </si>
  <si>
    <t>Write-In Adkisson</t>
  </si>
  <si>
    <t>Write-In Craig</t>
  </si>
  <si>
    <t>Rep 1st District</t>
  </si>
  <si>
    <t>Lorinser</t>
  </si>
  <si>
    <t>Bergman</t>
  </si>
  <si>
    <t>Write-In McDonell</t>
  </si>
  <si>
    <t>State 36th District</t>
  </si>
  <si>
    <t>Sheltrown</t>
  </si>
  <si>
    <t>Hoitenga</t>
  </si>
  <si>
    <t>Rept 105th District</t>
  </si>
  <si>
    <t>Wojdan</t>
  </si>
  <si>
    <t>Borton</t>
  </si>
  <si>
    <t>McFarlin</t>
  </si>
  <si>
    <t>Morley</t>
  </si>
  <si>
    <t>Randall</t>
  </si>
  <si>
    <t>Davis</t>
  </si>
  <si>
    <t>Smith</t>
  </si>
  <si>
    <t>Gladu</t>
  </si>
  <si>
    <t>Trustee Term Ending 11/20/24</t>
  </si>
  <si>
    <t>Birgy</t>
  </si>
  <si>
    <t>Trustee  Term Ending 11/20/24</t>
  </si>
  <si>
    <t>Baldwin</t>
  </si>
  <si>
    <t>Clerk Term Ending 11/20/24</t>
  </si>
  <si>
    <t>Whipple</t>
  </si>
  <si>
    <t>Keeler</t>
  </si>
  <si>
    <t>Blaszak</t>
  </si>
  <si>
    <t>G. Williams</t>
  </si>
  <si>
    <t>L. Williams</t>
  </si>
  <si>
    <t>B. Hale</t>
  </si>
  <si>
    <t>M. Hale</t>
  </si>
  <si>
    <t>Treiber</t>
  </si>
  <si>
    <t>Cook-Hoekwater</t>
  </si>
  <si>
    <t>Frey</t>
  </si>
  <si>
    <t>Kevin Lauterwasser</t>
  </si>
  <si>
    <t>Kim Lauterwasser</t>
  </si>
  <si>
    <t>Bloomster</t>
  </si>
  <si>
    <t>Grumm</t>
  </si>
  <si>
    <t>Lowes</t>
  </si>
  <si>
    <t>McMinn</t>
  </si>
  <si>
    <t>B. Rendon</t>
  </si>
  <si>
    <t>Lehr</t>
  </si>
  <si>
    <t>Rising</t>
  </si>
  <si>
    <t>Prehn</t>
  </si>
  <si>
    <t>Westdorp</t>
  </si>
  <si>
    <t>Quilliam</t>
  </si>
  <si>
    <t>Haywood</t>
  </si>
  <si>
    <t>Marion Twp</t>
  </si>
  <si>
    <t>Highland Twp</t>
  </si>
  <si>
    <t>Older Persons</t>
  </si>
  <si>
    <t>Public Safety</t>
  </si>
  <si>
    <t>W Branch</t>
  </si>
  <si>
    <t>H Lake</t>
  </si>
  <si>
    <t>Op Millage</t>
  </si>
  <si>
    <t>Precinct Delegates - cont</t>
  </si>
  <si>
    <t>TOWNSHIP -CONTINUED</t>
  </si>
  <si>
    <t>PARTISAN  - CONTINUED</t>
  </si>
  <si>
    <t>W-In Stahl</t>
  </si>
  <si>
    <t>OTHER</t>
  </si>
  <si>
    <t>Wexford Co</t>
  </si>
  <si>
    <t>Osceola Co</t>
  </si>
  <si>
    <t>Clare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</si>
</sst>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0" borderId="4" xfId="0" applyBorder="1" applyAlignment="1">
      <alignment horizontal="center"/>
    </xf>
    <xf numFmtId="0" fontId="0" fillId="0" borderId="0" xfId="0" applyFill="1"/>
    <xf numFmtId="0" fontId="0" fillId="0" borderId="13" xfId="0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4" xfId="0" applyBorder="1"/>
    <xf numFmtId="0" fontId="0" fillId="3" borderId="6" xfId="0" applyFill="1" applyBorder="1"/>
    <xf numFmtId="0" fontId="0" fillId="3" borderId="0" xfId="0" applyFill="1" applyBorder="1" applyAlignment="1">
      <alignment horizontal="center"/>
    </xf>
    <xf numFmtId="0" fontId="0" fillId="0" borderId="1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14" xfId="0" applyBorder="1"/>
    <xf numFmtId="0" fontId="0" fillId="0" borderId="13" xfId="0" applyBorder="1" applyAlignment="1">
      <alignment wrapText="1"/>
    </xf>
    <xf numFmtId="0" fontId="0" fillId="0" borderId="8" xfId="0" applyBorder="1"/>
    <xf numFmtId="0" fontId="0" fillId="0" borderId="0" xfId="0" applyFill="1" applyBorder="1" applyAlignment="1">
      <alignment horizontal="center" wrapText="1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0" borderId="14" xfId="0" applyBorder="1" applyAlignment="1">
      <alignment wrapText="1"/>
    </xf>
    <xf numFmtId="10" fontId="0" fillId="0" borderId="11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 applyBorder="1" applyAlignment="1">
      <alignment horizontal="center"/>
    </xf>
    <xf numFmtId="0" fontId="3" fillId="0" borderId="8" xfId="0" applyFont="1" applyBorder="1"/>
    <xf numFmtId="0" fontId="2" fillId="3" borderId="0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4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14" xfId="0" applyBorder="1"/>
    <xf numFmtId="0" fontId="0" fillId="0" borderId="0" xfId="0" applyBorder="1"/>
    <xf numFmtId="0" fontId="0" fillId="0" borderId="11" xfId="0" applyBorder="1"/>
    <xf numFmtId="0" fontId="0" fillId="0" borderId="13" xfId="0" applyBorder="1"/>
    <xf numFmtId="0" fontId="0" fillId="0" borderId="8" xfId="0" applyBorder="1"/>
    <xf numFmtId="0" fontId="2" fillId="0" borderId="1" xfId="0" applyFont="1" applyFill="1" applyBorder="1" applyAlignment="1">
      <alignment horizontal="center" wrapText="1"/>
    </xf>
    <xf numFmtId="0" fontId="0" fillId="0" borderId="7" xfId="0" applyBorder="1"/>
    <xf numFmtId="0" fontId="0" fillId="0" borderId="5" xfId="0" applyBorder="1" applyAlignment="1">
      <alignment horizontal="center" wrapText="1"/>
    </xf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10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6" xfId="0" applyFill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0" fillId="0" borderId="6" xfId="0" applyFill="1" applyBorder="1"/>
    <xf numFmtId="0" fontId="0" fillId="5" borderId="5" xfId="0" applyFill="1" applyBorder="1"/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3" xfId="0" applyBorder="1"/>
    <xf numFmtId="0" fontId="0" fillId="0" borderId="12" xfId="0" applyBorder="1"/>
    <xf numFmtId="0" fontId="0" fillId="3" borderId="3" xfId="0" applyFill="1" applyBorder="1"/>
    <xf numFmtId="0" fontId="0" fillId="3" borderId="15" xfId="0" applyFill="1" applyBorder="1"/>
    <xf numFmtId="0" fontId="0" fillId="3" borderId="10" xfId="0" applyFill="1" applyBorder="1"/>
    <xf numFmtId="0" fontId="0" fillId="5" borderId="4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4" xfId="0" applyFont="1" applyFill="1" applyBorder="1" applyAlignment="1">
      <alignment horizontal="center"/>
    </xf>
    <xf numFmtId="0" fontId="0" fillId="3" borderId="2" xfId="0" applyFont="1" applyFill="1" applyBorder="1"/>
    <xf numFmtId="49" fontId="0" fillId="0" borderId="2" xfId="0" applyNumberFormat="1" applyFont="1" applyFill="1" applyBorder="1" applyAlignment="1">
      <alignment horizontal="center" wrapText="1"/>
    </xf>
    <xf numFmtId="0" fontId="0" fillId="0" borderId="4" xfId="0" applyFont="1" applyFill="1" applyBorder="1"/>
    <xf numFmtId="0" fontId="0" fillId="0" borderId="4" xfId="0" applyFont="1" applyBorder="1"/>
    <xf numFmtId="0" fontId="0" fillId="0" borderId="2" xfId="0" applyFont="1" applyBorder="1"/>
    <xf numFmtId="0" fontId="0" fillId="0" borderId="15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4" xfId="0" applyFill="1" applyBorder="1"/>
    <xf numFmtId="49" fontId="0" fillId="0" borderId="4" xfId="0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horizontal="left"/>
    </xf>
    <xf numFmtId="0" fontId="0" fillId="2" borderId="5" xfId="0" applyFill="1" applyBorder="1"/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2" xfId="0" applyBorder="1" applyAlignment="1"/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2" fillId="0" borderId="4" xfId="0" applyFont="1" applyFill="1" applyBorder="1"/>
    <xf numFmtId="0" fontId="1" fillId="3" borderId="9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2" fillId="3" borderId="6" xfId="0" applyFont="1" applyFill="1" applyBorder="1"/>
    <xf numFmtId="0" fontId="2" fillId="0" borderId="6" xfId="0" applyFont="1" applyFill="1" applyBorder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4" xfId="0" applyFont="1" applyBorder="1"/>
    <xf numFmtId="0" fontId="2" fillId="0" borderId="9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Border="1"/>
    <xf numFmtId="0" fontId="2" fillId="0" borderId="13" xfId="0" applyFont="1" applyBorder="1"/>
    <xf numFmtId="0" fontId="2" fillId="0" borderId="13" xfId="0" applyFont="1" applyBorder="1" applyAlignment="1">
      <alignment wrapText="1"/>
    </xf>
    <xf numFmtId="0" fontId="6" fillId="0" borderId="13" xfId="0" applyFont="1" applyBorder="1"/>
    <xf numFmtId="0" fontId="2" fillId="0" borderId="12" xfId="0" applyFont="1" applyBorder="1"/>
    <xf numFmtId="0" fontId="0" fillId="0" borderId="11" xfId="0" applyFill="1" applyBorder="1" applyAlignment="1"/>
    <xf numFmtId="0" fontId="0" fillId="0" borderId="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left"/>
    </xf>
    <xf numFmtId="49" fontId="7" fillId="0" borderId="4" xfId="0" applyNumberFormat="1" applyFont="1" applyFill="1" applyBorder="1" applyAlignment="1">
      <alignment horizontal="center" wrapText="1"/>
    </xf>
    <xf numFmtId="0" fontId="3" fillId="0" borderId="13" xfId="0" applyFont="1" applyBorder="1"/>
    <xf numFmtId="0" fontId="0" fillId="0" borderId="1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14" xfId="0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11" xfId="0" applyBorder="1"/>
    <xf numFmtId="0" fontId="0" fillId="0" borderId="13" xfId="0" applyBorder="1"/>
    <xf numFmtId="0" fontId="0" fillId="0" borderId="8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" xfId="0" applyBorder="1" applyAlignment="1"/>
    <xf numFmtId="0" fontId="0" fillId="0" borderId="2" xfId="0" applyBorder="1" applyAlignment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8" xfId="0" applyBorder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3" xfId="0" applyBorder="1" applyAlignment="1">
      <alignment horizontal="left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4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12" xfId="0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FF"/>
      <color rgb="FF99CCFF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5"/>
  <sheetViews>
    <sheetView view="pageLayout" zoomScaleNormal="110" workbookViewId="0">
      <selection activeCell="H11" sqref="H11"/>
    </sheetView>
  </sheetViews>
  <sheetFormatPr defaultRowHeight="15" x14ac:dyDescent="0.25"/>
  <cols>
    <col min="1" max="1" width="5" customWidth="1"/>
    <col min="2" max="2" width="9.140625" customWidth="1"/>
    <col min="3" max="3" width="7" style="34" customWidth="1"/>
    <col min="4" max="4" width="6.28515625" customWidth="1"/>
    <col min="5" max="5" width="11.5703125" customWidth="1"/>
    <col min="6" max="6" width="8.7109375" customWidth="1"/>
    <col min="7" max="8" width="7.28515625" customWidth="1"/>
    <col min="9" max="9" width="7.7109375" customWidth="1"/>
    <col min="10" max="10" width="7.28515625" customWidth="1"/>
    <col min="11" max="11" width="7.7109375" customWidth="1"/>
    <col min="12" max="12" width="9.140625" customWidth="1"/>
    <col min="13" max="13" width="10" customWidth="1"/>
    <col min="14" max="14" width="8.28515625" customWidth="1"/>
    <col min="15" max="16" width="0.140625" customWidth="1"/>
    <col min="17" max="17" width="10.140625" customWidth="1"/>
    <col min="18" max="19" width="9.140625" customWidth="1"/>
    <col min="20" max="20" width="0.28515625" customWidth="1"/>
    <col min="21" max="22" width="10.5703125" customWidth="1"/>
    <col min="23" max="23" width="0.28515625" customWidth="1"/>
  </cols>
  <sheetData>
    <row r="1" spans="1:23" x14ac:dyDescent="0.25">
      <c r="A1" s="151" t="s">
        <v>52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50"/>
    </row>
    <row r="2" spans="1:23" x14ac:dyDescent="0.25">
      <c r="A2" s="155"/>
      <c r="B2" s="156"/>
      <c r="C2" s="156"/>
      <c r="D2" s="156"/>
      <c r="E2" s="156"/>
      <c r="F2" s="149" t="s">
        <v>4</v>
      </c>
      <c r="G2" s="159"/>
      <c r="H2" s="159"/>
      <c r="I2" s="159"/>
      <c r="J2" s="159"/>
      <c r="K2" s="159"/>
      <c r="L2" s="159"/>
      <c r="M2" s="159"/>
      <c r="N2" s="150"/>
      <c r="O2" s="63"/>
      <c r="P2" s="63"/>
      <c r="Q2" s="149" t="s">
        <v>26</v>
      </c>
      <c r="R2" s="159"/>
      <c r="S2" s="159"/>
      <c r="T2" s="150"/>
      <c r="U2" s="149" t="s">
        <v>27</v>
      </c>
      <c r="V2" s="150"/>
      <c r="W2" s="13"/>
    </row>
    <row r="3" spans="1:23" x14ac:dyDescent="0.25">
      <c r="A3" s="157"/>
      <c r="B3" s="158"/>
      <c r="C3" s="158"/>
      <c r="D3" s="158"/>
      <c r="E3" s="158"/>
      <c r="F3" s="153" t="s">
        <v>22</v>
      </c>
      <c r="G3" s="154"/>
      <c r="H3" s="154"/>
      <c r="I3" s="154"/>
      <c r="J3" s="154"/>
      <c r="K3" s="154"/>
      <c r="L3" s="154"/>
      <c r="M3" s="154"/>
      <c r="N3" s="154"/>
      <c r="O3" s="21"/>
      <c r="P3" s="21"/>
      <c r="Q3" s="153" t="s">
        <v>69</v>
      </c>
      <c r="R3" s="154"/>
      <c r="S3" s="154"/>
      <c r="T3" s="4"/>
      <c r="U3" s="147" t="s">
        <v>73</v>
      </c>
      <c r="V3" s="148"/>
      <c r="W3" s="70"/>
    </row>
    <row r="4" spans="1:23" x14ac:dyDescent="0.25">
      <c r="A4" s="157"/>
      <c r="B4" s="158"/>
      <c r="C4" s="158"/>
      <c r="D4" s="158"/>
      <c r="E4" s="158"/>
      <c r="F4" s="64" t="s">
        <v>29</v>
      </c>
      <c r="G4" s="160" t="s">
        <v>23</v>
      </c>
      <c r="H4" s="161"/>
      <c r="I4" s="161"/>
      <c r="J4" s="161"/>
      <c r="K4" s="161"/>
      <c r="L4" s="161"/>
      <c r="M4" s="161"/>
      <c r="N4" s="162"/>
      <c r="O4" s="4"/>
      <c r="P4" s="4"/>
      <c r="Q4" s="64" t="s">
        <v>24</v>
      </c>
      <c r="R4" s="160" t="s">
        <v>23</v>
      </c>
      <c r="S4" s="162"/>
      <c r="T4" s="4"/>
      <c r="U4" s="72" t="s">
        <v>24</v>
      </c>
      <c r="V4" s="73" t="s">
        <v>23</v>
      </c>
      <c r="W4" s="69"/>
    </row>
    <row r="5" spans="1:23" ht="31.15" customHeight="1" x14ac:dyDescent="0.25">
      <c r="A5" s="43"/>
      <c r="B5" s="55" t="s">
        <v>0</v>
      </c>
      <c r="C5" s="56" t="s">
        <v>1</v>
      </c>
      <c r="D5" s="57" t="s">
        <v>2</v>
      </c>
      <c r="E5" s="58" t="s">
        <v>3</v>
      </c>
      <c r="F5" s="5" t="s">
        <v>25</v>
      </c>
      <c r="G5" s="5" t="s">
        <v>61</v>
      </c>
      <c r="H5" s="5" t="s">
        <v>62</v>
      </c>
      <c r="I5" s="42" t="s">
        <v>63</v>
      </c>
      <c r="J5" s="42" t="s">
        <v>64</v>
      </c>
      <c r="K5" s="42" t="s">
        <v>65</v>
      </c>
      <c r="L5" s="60" t="s">
        <v>67</v>
      </c>
      <c r="M5" s="61" t="s">
        <v>66</v>
      </c>
      <c r="N5" s="62" t="s">
        <v>68</v>
      </c>
      <c r="O5" s="11"/>
      <c r="P5" s="11"/>
      <c r="Q5" s="59" t="s">
        <v>70</v>
      </c>
      <c r="R5" s="66" t="s">
        <v>71</v>
      </c>
      <c r="S5" s="65" t="s">
        <v>72</v>
      </c>
      <c r="T5" s="11"/>
      <c r="U5" s="10" t="s">
        <v>74</v>
      </c>
      <c r="V5" s="10" t="s">
        <v>75</v>
      </c>
      <c r="W5" s="70"/>
    </row>
    <row r="6" spans="1:23" x14ac:dyDescent="0.25">
      <c r="A6" s="44"/>
      <c r="B6" s="17"/>
      <c r="C6" s="30"/>
      <c r="D6" s="17"/>
      <c r="E6" s="53"/>
      <c r="F6" s="17"/>
      <c r="G6" s="35"/>
      <c r="H6" s="35"/>
      <c r="I6" s="35"/>
      <c r="J6" s="35"/>
      <c r="K6" s="35"/>
      <c r="L6" s="35"/>
      <c r="M6" s="35"/>
      <c r="N6" s="35"/>
      <c r="O6" s="12"/>
      <c r="P6" s="12"/>
      <c r="Q6" s="17"/>
      <c r="R6" s="35"/>
      <c r="S6" s="35"/>
      <c r="T6" s="4"/>
      <c r="U6" s="46"/>
      <c r="V6" s="45"/>
      <c r="W6" s="70"/>
    </row>
    <row r="7" spans="1:23" x14ac:dyDescent="0.25">
      <c r="A7" s="44"/>
      <c r="B7" s="7">
        <v>360</v>
      </c>
      <c r="C7" s="31">
        <f t="shared" ref="C7:C21" si="0">SUM(D7/B7)</f>
        <v>0.34444444444444444</v>
      </c>
      <c r="D7" s="7">
        <v>124</v>
      </c>
      <c r="E7" s="18" t="s">
        <v>5</v>
      </c>
      <c r="F7" s="7">
        <v>14</v>
      </c>
      <c r="G7" s="35">
        <v>34</v>
      </c>
      <c r="H7" s="35">
        <v>22</v>
      </c>
      <c r="I7" s="35">
        <v>6</v>
      </c>
      <c r="J7" s="35">
        <v>33</v>
      </c>
      <c r="K7" s="35">
        <v>11</v>
      </c>
      <c r="L7" s="35">
        <v>0</v>
      </c>
      <c r="M7" s="35">
        <v>0</v>
      </c>
      <c r="N7" s="35">
        <v>0</v>
      </c>
      <c r="O7" s="12"/>
      <c r="P7" s="12"/>
      <c r="Q7" s="7">
        <v>15</v>
      </c>
      <c r="R7" s="35">
        <v>100</v>
      </c>
      <c r="S7" s="35">
        <v>0</v>
      </c>
      <c r="T7" s="4"/>
      <c r="U7" s="47">
        <v>14</v>
      </c>
      <c r="V7" s="143">
        <v>98</v>
      </c>
      <c r="W7" s="70"/>
    </row>
    <row r="8" spans="1:23" x14ac:dyDescent="0.25">
      <c r="A8" s="44"/>
      <c r="B8" s="7">
        <v>490</v>
      </c>
      <c r="C8" s="31">
        <f t="shared" si="0"/>
        <v>0.33877551020408164</v>
      </c>
      <c r="D8" s="7">
        <v>166</v>
      </c>
      <c r="E8" s="18" t="s">
        <v>6</v>
      </c>
      <c r="F8" s="7">
        <v>40</v>
      </c>
      <c r="G8" s="35">
        <v>35</v>
      </c>
      <c r="H8" s="35">
        <v>22</v>
      </c>
      <c r="I8" s="35">
        <v>6</v>
      </c>
      <c r="J8" s="35">
        <v>34</v>
      </c>
      <c r="K8" s="35">
        <v>26</v>
      </c>
      <c r="L8" s="35">
        <v>0</v>
      </c>
      <c r="M8" s="35">
        <v>0</v>
      </c>
      <c r="N8" s="35">
        <v>0</v>
      </c>
      <c r="O8" s="12"/>
      <c r="P8" s="12"/>
      <c r="Q8" s="7">
        <v>39</v>
      </c>
      <c r="R8" s="35">
        <v>115</v>
      </c>
      <c r="S8" s="35">
        <v>0</v>
      </c>
      <c r="T8" s="4"/>
      <c r="U8" s="47">
        <v>38</v>
      </c>
      <c r="V8" s="143">
        <v>116</v>
      </c>
      <c r="W8" s="70"/>
    </row>
    <row r="9" spans="1:23" x14ac:dyDescent="0.25">
      <c r="A9" s="44"/>
      <c r="B9" s="7">
        <v>421</v>
      </c>
      <c r="C9" s="31">
        <f t="shared" si="0"/>
        <v>0.37292161520190026</v>
      </c>
      <c r="D9" s="7">
        <v>157</v>
      </c>
      <c r="E9" s="18" t="s">
        <v>7</v>
      </c>
      <c r="F9" s="7">
        <v>26</v>
      </c>
      <c r="G9" s="35">
        <v>38</v>
      </c>
      <c r="H9" s="35">
        <v>12</v>
      </c>
      <c r="I9" s="35">
        <v>3</v>
      </c>
      <c r="J9" s="35">
        <v>41</v>
      </c>
      <c r="K9" s="35">
        <v>28</v>
      </c>
      <c r="L9" s="35">
        <v>0</v>
      </c>
      <c r="M9" s="35">
        <v>0</v>
      </c>
      <c r="N9" s="35">
        <v>0</v>
      </c>
      <c r="O9" s="12"/>
      <c r="P9" s="12"/>
      <c r="Q9" s="7">
        <v>26</v>
      </c>
      <c r="R9" s="35">
        <v>106</v>
      </c>
      <c r="S9" s="35">
        <v>0</v>
      </c>
      <c r="T9" s="4"/>
      <c r="U9" s="47">
        <v>25</v>
      </c>
      <c r="V9" s="143">
        <v>110</v>
      </c>
      <c r="W9" s="70"/>
    </row>
    <row r="10" spans="1:23" x14ac:dyDescent="0.25">
      <c r="A10" s="44"/>
      <c r="B10" s="7">
        <v>1101</v>
      </c>
      <c r="C10" s="31">
        <f t="shared" si="0"/>
        <v>0.29064486830154407</v>
      </c>
      <c r="D10" s="7">
        <v>320</v>
      </c>
      <c r="E10" s="18" t="s">
        <v>8</v>
      </c>
      <c r="F10" s="7">
        <v>41</v>
      </c>
      <c r="G10" s="35">
        <v>96</v>
      </c>
      <c r="H10" s="35">
        <v>60</v>
      </c>
      <c r="I10" s="35">
        <v>11</v>
      </c>
      <c r="J10" s="35">
        <v>54</v>
      </c>
      <c r="K10" s="35">
        <v>49</v>
      </c>
      <c r="L10" s="35">
        <v>0</v>
      </c>
      <c r="M10" s="35">
        <v>0</v>
      </c>
      <c r="N10" s="35">
        <v>1</v>
      </c>
      <c r="O10" s="12"/>
      <c r="P10" s="12"/>
      <c r="Q10" s="7">
        <v>36</v>
      </c>
      <c r="R10" s="35">
        <v>255</v>
      </c>
      <c r="S10" s="35">
        <v>0</v>
      </c>
      <c r="T10" s="4"/>
      <c r="U10" s="47">
        <v>35</v>
      </c>
      <c r="V10" s="143">
        <v>258</v>
      </c>
      <c r="W10" s="70"/>
    </row>
    <row r="11" spans="1:23" x14ac:dyDescent="0.25">
      <c r="A11" s="44"/>
      <c r="B11" s="7">
        <v>671</v>
      </c>
      <c r="C11" s="31">
        <f t="shared" si="0"/>
        <v>0.3293591654247392</v>
      </c>
      <c r="D11" s="7">
        <v>221</v>
      </c>
      <c r="E11" s="18" t="s">
        <v>9</v>
      </c>
      <c r="F11" s="7">
        <v>22</v>
      </c>
      <c r="G11" s="35">
        <v>78</v>
      </c>
      <c r="H11" s="35">
        <v>29</v>
      </c>
      <c r="I11" s="35">
        <v>7</v>
      </c>
      <c r="J11" s="35">
        <v>46</v>
      </c>
      <c r="K11" s="35">
        <v>34</v>
      </c>
      <c r="L11" s="35">
        <v>0</v>
      </c>
      <c r="M11" s="35">
        <v>0</v>
      </c>
      <c r="N11" s="35">
        <v>0</v>
      </c>
      <c r="O11" s="12"/>
      <c r="P11" s="12"/>
      <c r="Q11" s="7">
        <v>22</v>
      </c>
      <c r="R11" s="35">
        <v>183</v>
      </c>
      <c r="S11" s="35">
        <v>0</v>
      </c>
      <c r="T11" s="4"/>
      <c r="U11" s="47">
        <v>22</v>
      </c>
      <c r="V11" s="143">
        <v>182</v>
      </c>
      <c r="W11" s="70"/>
    </row>
    <row r="12" spans="1:23" x14ac:dyDescent="0.25">
      <c r="A12" s="44"/>
      <c r="B12" s="7">
        <v>155</v>
      </c>
      <c r="C12" s="31">
        <f t="shared" si="0"/>
        <v>0.36129032258064514</v>
      </c>
      <c r="D12" s="7">
        <v>56</v>
      </c>
      <c r="E12" s="18" t="s">
        <v>10</v>
      </c>
      <c r="F12" s="7">
        <v>9</v>
      </c>
      <c r="G12" s="35">
        <v>14</v>
      </c>
      <c r="H12" s="35">
        <v>3</v>
      </c>
      <c r="I12" s="35">
        <v>1</v>
      </c>
      <c r="J12" s="35">
        <v>21</v>
      </c>
      <c r="K12" s="35">
        <v>7</v>
      </c>
      <c r="L12" s="35">
        <v>0</v>
      </c>
      <c r="M12" s="35">
        <v>0</v>
      </c>
      <c r="N12" s="35">
        <v>0</v>
      </c>
      <c r="O12" s="12"/>
      <c r="P12" s="12"/>
      <c r="Q12" s="7">
        <v>8</v>
      </c>
      <c r="R12" s="35">
        <v>42</v>
      </c>
      <c r="S12" s="35">
        <v>0</v>
      </c>
      <c r="T12" s="4"/>
      <c r="U12" s="47">
        <v>8</v>
      </c>
      <c r="V12" s="143">
        <v>41</v>
      </c>
      <c r="W12" s="70"/>
    </row>
    <row r="13" spans="1:23" x14ac:dyDescent="0.25">
      <c r="A13" s="44"/>
      <c r="B13" s="7">
        <v>1048</v>
      </c>
      <c r="C13" s="31">
        <f t="shared" si="0"/>
        <v>0.25667938931297712</v>
      </c>
      <c r="D13" s="7">
        <v>269</v>
      </c>
      <c r="E13" s="18" t="s">
        <v>11</v>
      </c>
      <c r="F13" s="7">
        <v>53</v>
      </c>
      <c r="G13" s="35">
        <v>54</v>
      </c>
      <c r="H13" s="35">
        <v>43</v>
      </c>
      <c r="I13" s="35">
        <v>7</v>
      </c>
      <c r="J13" s="35">
        <v>68</v>
      </c>
      <c r="K13" s="35">
        <v>33</v>
      </c>
      <c r="L13" s="35">
        <v>0</v>
      </c>
      <c r="M13" s="35">
        <v>0</v>
      </c>
      <c r="N13" s="35">
        <v>2</v>
      </c>
      <c r="O13" s="12"/>
      <c r="P13" s="12"/>
      <c r="Q13" s="7">
        <v>47</v>
      </c>
      <c r="R13" s="35">
        <v>194</v>
      </c>
      <c r="S13" s="35">
        <v>0</v>
      </c>
      <c r="T13" s="4">
        <v>1</v>
      </c>
      <c r="U13" s="47">
        <v>48</v>
      </c>
      <c r="V13" s="143">
        <v>195</v>
      </c>
      <c r="W13" s="70"/>
    </row>
    <row r="14" spans="1:23" x14ac:dyDescent="0.25">
      <c r="A14" s="44"/>
      <c r="B14" s="7">
        <v>174</v>
      </c>
      <c r="C14" s="31">
        <f t="shared" si="0"/>
        <v>0.39080459770114945</v>
      </c>
      <c r="D14" s="7">
        <v>68</v>
      </c>
      <c r="E14" s="18" t="s">
        <v>12</v>
      </c>
      <c r="F14" s="7">
        <v>13</v>
      </c>
      <c r="G14" s="35">
        <v>5</v>
      </c>
      <c r="H14" s="35">
        <v>9</v>
      </c>
      <c r="I14" s="35">
        <v>2</v>
      </c>
      <c r="J14" s="35">
        <v>29</v>
      </c>
      <c r="K14" s="35">
        <v>7</v>
      </c>
      <c r="L14" s="35">
        <v>0</v>
      </c>
      <c r="M14" s="35">
        <v>0</v>
      </c>
      <c r="N14" s="35">
        <v>1</v>
      </c>
      <c r="O14" s="4"/>
      <c r="P14" s="4"/>
      <c r="Q14" s="7">
        <v>12</v>
      </c>
      <c r="R14" s="35">
        <v>47</v>
      </c>
      <c r="S14" s="35">
        <v>0</v>
      </c>
      <c r="T14" s="4"/>
      <c r="U14" s="47">
        <v>12</v>
      </c>
      <c r="V14" s="143">
        <v>47</v>
      </c>
      <c r="W14" s="70"/>
    </row>
    <row r="15" spans="1:23" x14ac:dyDescent="0.25">
      <c r="A15" s="44"/>
      <c r="B15" s="7">
        <v>2567</v>
      </c>
      <c r="C15" s="31">
        <f t="shared" si="0"/>
        <v>0.3139851967276977</v>
      </c>
      <c r="D15" s="7">
        <v>806</v>
      </c>
      <c r="E15" s="18" t="s">
        <v>13</v>
      </c>
      <c r="F15" s="7">
        <v>190</v>
      </c>
      <c r="G15" s="35">
        <v>217</v>
      </c>
      <c r="H15" s="35">
        <v>112</v>
      </c>
      <c r="I15" s="35">
        <v>18</v>
      </c>
      <c r="J15" s="35">
        <v>147</v>
      </c>
      <c r="K15" s="35">
        <v>86</v>
      </c>
      <c r="L15" s="35">
        <v>0</v>
      </c>
      <c r="M15" s="35">
        <v>0</v>
      </c>
      <c r="N15" s="35">
        <v>1</v>
      </c>
      <c r="O15" s="12"/>
      <c r="P15" s="12"/>
      <c r="Q15" s="7">
        <v>182</v>
      </c>
      <c r="R15" s="35">
        <v>535</v>
      </c>
      <c r="S15" s="35">
        <v>0</v>
      </c>
      <c r="T15" s="4"/>
      <c r="U15" s="47">
        <v>181</v>
      </c>
      <c r="V15" s="143">
        <v>529</v>
      </c>
      <c r="W15" s="70"/>
    </row>
    <row r="16" spans="1:23" x14ac:dyDescent="0.25">
      <c r="A16" s="44"/>
      <c r="B16" s="7">
        <v>575</v>
      </c>
      <c r="C16" s="31">
        <f t="shared" si="0"/>
        <v>0.30782608695652175</v>
      </c>
      <c r="D16" s="7">
        <v>177</v>
      </c>
      <c r="E16" s="18" t="s">
        <v>14</v>
      </c>
      <c r="F16" s="7">
        <v>24</v>
      </c>
      <c r="G16" s="35">
        <v>36</v>
      </c>
      <c r="H16" s="35">
        <v>43</v>
      </c>
      <c r="I16" s="35">
        <v>4</v>
      </c>
      <c r="J16" s="35">
        <v>44</v>
      </c>
      <c r="K16" s="35">
        <v>19</v>
      </c>
      <c r="L16" s="35">
        <v>0</v>
      </c>
      <c r="M16" s="35">
        <v>0</v>
      </c>
      <c r="N16" s="35">
        <v>0</v>
      </c>
      <c r="O16" s="12"/>
      <c r="P16" s="12"/>
      <c r="Q16" s="7">
        <v>24</v>
      </c>
      <c r="R16" s="35">
        <v>133</v>
      </c>
      <c r="S16" s="35">
        <v>0</v>
      </c>
      <c r="T16" s="4"/>
      <c r="U16" s="47">
        <v>24</v>
      </c>
      <c r="V16" s="143">
        <v>136</v>
      </c>
      <c r="W16" s="70"/>
    </row>
    <row r="17" spans="1:23" x14ac:dyDescent="0.25">
      <c r="A17" s="44"/>
      <c r="B17" s="7">
        <v>431</v>
      </c>
      <c r="C17" s="31">
        <f t="shared" si="0"/>
        <v>0.25058004640371229</v>
      </c>
      <c r="D17" s="7">
        <v>108</v>
      </c>
      <c r="E17" s="18" t="s">
        <v>15</v>
      </c>
      <c r="F17" s="7">
        <v>19</v>
      </c>
      <c r="G17" s="35">
        <v>19</v>
      </c>
      <c r="H17" s="35">
        <v>14</v>
      </c>
      <c r="I17" s="35">
        <v>2</v>
      </c>
      <c r="J17" s="35">
        <v>22</v>
      </c>
      <c r="K17" s="35">
        <v>23</v>
      </c>
      <c r="L17" s="35">
        <v>0</v>
      </c>
      <c r="M17" s="35">
        <v>0</v>
      </c>
      <c r="N17" s="35">
        <v>0</v>
      </c>
      <c r="O17" s="12"/>
      <c r="P17" s="12"/>
      <c r="Q17" s="7">
        <v>18</v>
      </c>
      <c r="R17" s="35">
        <v>70</v>
      </c>
      <c r="S17" s="35">
        <v>0</v>
      </c>
      <c r="T17" s="4"/>
      <c r="U17" s="47">
        <v>16</v>
      </c>
      <c r="V17" s="143">
        <v>73</v>
      </c>
      <c r="W17" s="70"/>
    </row>
    <row r="18" spans="1:23" x14ac:dyDescent="0.25">
      <c r="A18" s="44"/>
      <c r="B18" s="7">
        <v>970</v>
      </c>
      <c r="C18" s="31">
        <f t="shared" si="0"/>
        <v>0.29690721649484536</v>
      </c>
      <c r="D18" s="7">
        <v>288</v>
      </c>
      <c r="E18" s="18" t="s">
        <v>16</v>
      </c>
      <c r="F18" s="7">
        <v>53</v>
      </c>
      <c r="G18" s="35">
        <v>86</v>
      </c>
      <c r="H18" s="35">
        <v>42</v>
      </c>
      <c r="I18" s="35">
        <v>4</v>
      </c>
      <c r="J18" s="35">
        <v>53</v>
      </c>
      <c r="K18" s="35">
        <v>32</v>
      </c>
      <c r="L18" s="35">
        <v>0</v>
      </c>
      <c r="M18" s="35">
        <v>0</v>
      </c>
      <c r="N18" s="35">
        <v>0</v>
      </c>
      <c r="O18" s="12"/>
      <c r="P18" s="12"/>
      <c r="Q18" s="7">
        <v>50</v>
      </c>
      <c r="R18" s="35">
        <v>198</v>
      </c>
      <c r="S18" s="35">
        <v>0</v>
      </c>
      <c r="T18" s="4"/>
      <c r="U18" s="47">
        <v>53</v>
      </c>
      <c r="V18" s="143">
        <v>203</v>
      </c>
      <c r="W18" s="70"/>
    </row>
    <row r="19" spans="1:23" x14ac:dyDescent="0.25">
      <c r="A19" s="44"/>
      <c r="B19" s="7">
        <v>1158</v>
      </c>
      <c r="C19" s="31">
        <f t="shared" si="0"/>
        <v>0.31519861830742657</v>
      </c>
      <c r="D19" s="7">
        <v>365</v>
      </c>
      <c r="E19" s="18" t="s">
        <v>17</v>
      </c>
      <c r="F19" s="7">
        <v>29</v>
      </c>
      <c r="G19" s="35">
        <v>105</v>
      </c>
      <c r="H19" s="35">
        <v>73</v>
      </c>
      <c r="I19" s="35">
        <v>6</v>
      </c>
      <c r="J19" s="35">
        <v>74</v>
      </c>
      <c r="K19" s="35">
        <v>68</v>
      </c>
      <c r="L19" s="35">
        <v>0</v>
      </c>
      <c r="M19" s="35">
        <v>0</v>
      </c>
      <c r="N19" s="35">
        <v>1</v>
      </c>
      <c r="O19" s="12"/>
      <c r="P19" s="12"/>
      <c r="Q19" s="7">
        <v>28</v>
      </c>
      <c r="R19" s="35">
        <v>309</v>
      </c>
      <c r="S19" s="35">
        <v>0</v>
      </c>
      <c r="T19" s="4"/>
      <c r="U19" s="47">
        <v>27</v>
      </c>
      <c r="V19" s="143">
        <v>314</v>
      </c>
      <c r="W19" s="70"/>
    </row>
    <row r="20" spans="1:23" x14ac:dyDescent="0.25">
      <c r="A20" s="44"/>
      <c r="B20" s="7">
        <v>765</v>
      </c>
      <c r="C20" s="31">
        <f t="shared" si="0"/>
        <v>0.35294117647058826</v>
      </c>
      <c r="D20" s="7">
        <v>270</v>
      </c>
      <c r="E20" s="18" t="s">
        <v>18</v>
      </c>
      <c r="F20" s="7">
        <v>18</v>
      </c>
      <c r="G20" s="35">
        <v>85</v>
      </c>
      <c r="H20" s="35">
        <v>64</v>
      </c>
      <c r="I20" s="35">
        <v>5</v>
      </c>
      <c r="J20" s="35">
        <v>55</v>
      </c>
      <c r="K20" s="35">
        <v>37</v>
      </c>
      <c r="L20" s="35">
        <v>0</v>
      </c>
      <c r="M20" s="35">
        <v>0</v>
      </c>
      <c r="N20" s="35">
        <v>0</v>
      </c>
      <c r="O20" s="12"/>
      <c r="P20" s="12"/>
      <c r="Q20" s="7">
        <v>13</v>
      </c>
      <c r="R20" s="35">
        <v>225</v>
      </c>
      <c r="S20" s="35">
        <v>0</v>
      </c>
      <c r="T20" s="4"/>
      <c r="U20" s="47">
        <v>13</v>
      </c>
      <c r="V20" s="143">
        <v>229</v>
      </c>
      <c r="W20" s="70"/>
    </row>
    <row r="21" spans="1:23" x14ac:dyDescent="0.25">
      <c r="A21" s="44"/>
      <c r="B21" s="7">
        <v>415</v>
      </c>
      <c r="C21" s="31">
        <f t="shared" si="0"/>
        <v>0.30602409638554218</v>
      </c>
      <c r="D21" s="7">
        <v>127</v>
      </c>
      <c r="E21" s="18" t="s">
        <v>19</v>
      </c>
      <c r="F21" s="7">
        <v>24</v>
      </c>
      <c r="G21" s="35">
        <v>30</v>
      </c>
      <c r="H21" s="35">
        <v>19</v>
      </c>
      <c r="I21" s="35">
        <v>5</v>
      </c>
      <c r="J21" s="35">
        <v>30</v>
      </c>
      <c r="K21" s="35">
        <v>14</v>
      </c>
      <c r="L21" s="35">
        <v>0</v>
      </c>
      <c r="M21" s="35">
        <v>0</v>
      </c>
      <c r="N21" s="35">
        <v>0</v>
      </c>
      <c r="O21" s="12"/>
      <c r="P21" s="12"/>
      <c r="Q21" s="7">
        <v>22</v>
      </c>
      <c r="R21" s="35">
        <v>91</v>
      </c>
      <c r="S21" s="35">
        <v>0</v>
      </c>
      <c r="T21" s="4"/>
      <c r="U21" s="47">
        <v>24</v>
      </c>
      <c r="V21" s="143">
        <v>90</v>
      </c>
      <c r="W21" s="70"/>
    </row>
    <row r="22" spans="1:23" x14ac:dyDescent="0.25">
      <c r="A22" s="44"/>
      <c r="B22" s="7"/>
      <c r="C22" s="31"/>
      <c r="D22" s="7"/>
      <c r="E22" s="18"/>
      <c r="F22" s="7"/>
      <c r="G22" s="35"/>
      <c r="H22" s="35"/>
      <c r="I22" s="35"/>
      <c r="J22" s="35"/>
      <c r="K22" s="35"/>
      <c r="L22" s="35"/>
      <c r="M22" s="35"/>
      <c r="N22" s="35"/>
      <c r="O22" s="12"/>
      <c r="P22" s="12"/>
      <c r="Q22" s="7"/>
      <c r="R22" s="35"/>
      <c r="S22" s="35"/>
      <c r="T22" s="4"/>
      <c r="U22" s="47"/>
      <c r="V22" s="45"/>
      <c r="W22" s="70"/>
    </row>
    <row r="23" spans="1:23" x14ac:dyDescent="0.25">
      <c r="A23" s="44"/>
      <c r="B23" s="7">
        <v>729</v>
      </c>
      <c r="C23" s="31">
        <f>SUM(D23/B23)</f>
        <v>0.31824417009602196</v>
      </c>
      <c r="D23" s="7">
        <v>232</v>
      </c>
      <c r="E23" s="18" t="s">
        <v>20</v>
      </c>
      <c r="F23" s="7">
        <v>79</v>
      </c>
      <c r="G23" s="35">
        <v>39</v>
      </c>
      <c r="H23" s="35">
        <v>47</v>
      </c>
      <c r="I23" s="35">
        <v>4</v>
      </c>
      <c r="J23" s="35">
        <v>34</v>
      </c>
      <c r="K23" s="35">
        <v>15</v>
      </c>
      <c r="L23" s="35">
        <v>0</v>
      </c>
      <c r="M23" s="35">
        <v>0</v>
      </c>
      <c r="N23" s="35">
        <v>0</v>
      </c>
      <c r="O23" s="12">
        <v>0</v>
      </c>
      <c r="P23" s="12"/>
      <c r="Q23" s="7">
        <v>76</v>
      </c>
      <c r="R23" s="35">
        <v>123</v>
      </c>
      <c r="S23" s="35">
        <v>0</v>
      </c>
      <c r="T23" s="4"/>
      <c r="U23" s="47">
        <v>74</v>
      </c>
      <c r="V23" s="143">
        <v>124</v>
      </c>
      <c r="W23" s="70"/>
    </row>
    <row r="24" spans="1:23" x14ac:dyDescent="0.25">
      <c r="A24" s="44"/>
      <c r="B24" s="7">
        <v>444</v>
      </c>
      <c r="C24" s="31">
        <f>SUM(D24/B24)</f>
        <v>0.36261261261261263</v>
      </c>
      <c r="D24" s="7">
        <v>161</v>
      </c>
      <c r="E24" s="18" t="s">
        <v>21</v>
      </c>
      <c r="F24" s="7">
        <v>12</v>
      </c>
      <c r="G24" s="35">
        <v>54</v>
      </c>
      <c r="H24" s="35">
        <v>27</v>
      </c>
      <c r="I24" s="35">
        <v>1</v>
      </c>
      <c r="J24" s="35">
        <v>27</v>
      </c>
      <c r="K24" s="35">
        <v>28</v>
      </c>
      <c r="L24" s="35">
        <v>0</v>
      </c>
      <c r="M24" s="35">
        <v>0</v>
      </c>
      <c r="N24" s="35">
        <v>0</v>
      </c>
      <c r="O24" s="12"/>
      <c r="P24" s="12"/>
      <c r="Q24" s="7">
        <v>12</v>
      </c>
      <c r="R24" s="35">
        <v>131</v>
      </c>
      <c r="S24" s="35">
        <v>0</v>
      </c>
      <c r="T24" s="4"/>
      <c r="U24" s="47">
        <v>12</v>
      </c>
      <c r="V24" s="143">
        <v>130</v>
      </c>
      <c r="W24" s="70"/>
    </row>
    <row r="25" spans="1:23" x14ac:dyDescent="0.25">
      <c r="A25" s="44"/>
      <c r="B25" s="7"/>
      <c r="C25" s="31"/>
      <c r="D25" s="7"/>
      <c r="E25" s="19"/>
      <c r="F25" s="7"/>
      <c r="G25" s="35"/>
      <c r="H25" s="35"/>
      <c r="I25" s="35"/>
      <c r="J25" s="35"/>
      <c r="K25" s="35"/>
      <c r="L25" s="35"/>
      <c r="M25" s="35"/>
      <c r="N25" s="35"/>
      <c r="O25" s="12"/>
      <c r="P25" s="12"/>
      <c r="Q25" s="7"/>
      <c r="R25" s="35"/>
      <c r="S25" s="35"/>
      <c r="T25" s="4"/>
      <c r="U25" s="47"/>
      <c r="V25" s="45"/>
      <c r="W25" s="70"/>
    </row>
    <row r="26" spans="1:23" x14ac:dyDescent="0.25">
      <c r="A26" s="36" t="s">
        <v>30</v>
      </c>
      <c r="B26" s="16">
        <f>SUM(B7:B24)</f>
        <v>12474</v>
      </c>
      <c r="C26" s="32">
        <f>SUM(D26/B26)</f>
        <v>0.31385281385281383</v>
      </c>
      <c r="D26" s="16">
        <f>SUM(D7:D24)</f>
        <v>3915</v>
      </c>
      <c r="E26" s="20"/>
      <c r="F26" s="16">
        <f t="shared" ref="F26:V26" si="1">SUM(F7:F24)</f>
        <v>666</v>
      </c>
      <c r="G26" s="14">
        <f t="shared" si="1"/>
        <v>1025</v>
      </c>
      <c r="H26" s="14">
        <f t="shared" si="1"/>
        <v>641</v>
      </c>
      <c r="I26" s="14">
        <f>SUM(I6:I24)</f>
        <v>92</v>
      </c>
      <c r="J26" s="14">
        <f t="shared" ref="J26:N26" si="2">SUM(J6:J24)</f>
        <v>812</v>
      </c>
      <c r="K26" s="14">
        <f t="shared" si="2"/>
        <v>517</v>
      </c>
      <c r="L26" s="14">
        <f t="shared" si="2"/>
        <v>0</v>
      </c>
      <c r="M26" s="14">
        <f t="shared" si="2"/>
        <v>0</v>
      </c>
      <c r="N26" s="14">
        <f t="shared" si="2"/>
        <v>6</v>
      </c>
      <c r="O26" s="28"/>
      <c r="P26" s="28"/>
      <c r="Q26" s="16">
        <f t="shared" si="1"/>
        <v>630</v>
      </c>
      <c r="R26" s="14">
        <f t="shared" si="1"/>
        <v>2857</v>
      </c>
      <c r="S26" s="14">
        <f t="shared" si="1"/>
        <v>0</v>
      </c>
      <c r="T26" s="28"/>
      <c r="U26" s="16">
        <f t="shared" si="1"/>
        <v>626</v>
      </c>
      <c r="V26" s="14">
        <f t="shared" si="1"/>
        <v>2875</v>
      </c>
      <c r="W26" s="71"/>
    </row>
    <row r="27" spans="1:23" x14ac:dyDescent="0.25">
      <c r="B27" s="1"/>
      <c r="C27" s="33"/>
      <c r="D27" s="1"/>
      <c r="E27" s="1"/>
      <c r="F27" s="1"/>
      <c r="G27" s="1"/>
      <c r="H27" s="1"/>
      <c r="I27" s="2"/>
      <c r="J27" s="2"/>
      <c r="K27" s="2"/>
      <c r="L27" s="2"/>
      <c r="M27" s="2"/>
      <c r="N27" s="1"/>
      <c r="O27" s="1"/>
      <c r="P27" s="2"/>
      <c r="Q27" s="1"/>
      <c r="R27" s="2"/>
      <c r="S27" s="1"/>
    </row>
    <row r="28" spans="1:23" x14ac:dyDescent="0.25">
      <c r="B28" s="1"/>
      <c r="C28" s="33"/>
      <c r="D28" s="1"/>
      <c r="E28" s="1"/>
      <c r="F28" s="1"/>
      <c r="G28" s="1"/>
      <c r="H28" s="1"/>
      <c r="I28" s="2"/>
      <c r="J28" s="2"/>
      <c r="K28" s="2"/>
      <c r="L28" s="2"/>
      <c r="M28" s="2"/>
      <c r="N28" s="1"/>
      <c r="O28" s="1"/>
      <c r="P28" s="2"/>
      <c r="Q28" s="1"/>
      <c r="R28" s="2"/>
      <c r="S28" s="1"/>
    </row>
    <row r="29" spans="1:23" x14ac:dyDescent="0.25">
      <c r="B29" s="1"/>
      <c r="C29" s="33"/>
      <c r="D29" s="1"/>
      <c r="E29" s="1"/>
      <c r="F29" s="1"/>
      <c r="G29" s="1"/>
      <c r="H29" s="1"/>
      <c r="I29" s="2"/>
      <c r="J29" s="2"/>
      <c r="K29" s="2"/>
      <c r="L29" s="2"/>
      <c r="M29" s="2"/>
      <c r="N29" s="1"/>
      <c r="O29" s="1"/>
      <c r="P29" s="2"/>
      <c r="Q29" s="1"/>
      <c r="R29" s="2"/>
      <c r="S29" s="1"/>
    </row>
    <row r="30" spans="1:23" x14ac:dyDescent="0.25">
      <c r="B30" s="1"/>
      <c r="C30" s="33"/>
      <c r="D30" s="1"/>
      <c r="E30" s="1"/>
      <c r="F30" s="1"/>
      <c r="G30" s="1"/>
      <c r="H30" s="1"/>
      <c r="I30" s="2"/>
      <c r="J30" s="2"/>
      <c r="K30" s="2"/>
      <c r="L30" s="2"/>
      <c r="M30" s="2"/>
      <c r="N30" s="1"/>
      <c r="O30" s="1"/>
      <c r="P30" s="2"/>
      <c r="Q30" s="1"/>
      <c r="R30" s="2"/>
      <c r="S30" s="1"/>
    </row>
    <row r="31" spans="1:23" x14ac:dyDescent="0.25">
      <c r="B31" s="1"/>
      <c r="C31" s="33"/>
      <c r="D31" s="1"/>
      <c r="E31" s="1"/>
      <c r="F31" s="1"/>
      <c r="G31" s="1"/>
      <c r="H31" s="1"/>
      <c r="I31" s="2"/>
      <c r="J31" s="2"/>
      <c r="K31" s="2"/>
      <c r="L31" s="2"/>
      <c r="M31" s="2"/>
      <c r="N31" s="1"/>
      <c r="O31" s="1"/>
      <c r="P31" s="2"/>
      <c r="Q31" s="1"/>
      <c r="R31" s="2"/>
      <c r="S31" s="1"/>
    </row>
    <row r="32" spans="1:23" x14ac:dyDescent="0.25">
      <c r="B32" s="1"/>
      <c r="C32" s="33"/>
      <c r="D32" s="1"/>
      <c r="E32" s="1"/>
      <c r="F32" s="1"/>
      <c r="G32" s="1"/>
      <c r="H32" s="1"/>
      <c r="I32" s="2"/>
      <c r="J32" s="2"/>
      <c r="K32" s="2"/>
      <c r="L32" s="2"/>
      <c r="M32" s="2"/>
      <c r="N32" s="1"/>
      <c r="O32" s="1"/>
      <c r="P32" s="2"/>
      <c r="Q32" s="1"/>
      <c r="R32" s="2"/>
      <c r="S32" s="1"/>
    </row>
    <row r="33" spans="2:19" x14ac:dyDescent="0.25">
      <c r="B33" s="1"/>
      <c r="C33" s="33"/>
      <c r="D33" s="1"/>
      <c r="E33" s="1"/>
      <c r="F33" s="1"/>
      <c r="G33" s="1"/>
      <c r="H33" s="1"/>
      <c r="I33" s="2"/>
      <c r="J33" s="2"/>
      <c r="K33" s="2"/>
      <c r="L33" s="2"/>
      <c r="M33" s="2"/>
      <c r="N33" s="1"/>
      <c r="O33" s="1"/>
      <c r="P33" s="2"/>
      <c r="Q33" s="1"/>
      <c r="R33" s="2"/>
      <c r="S33" s="1"/>
    </row>
    <row r="34" spans="2:19" x14ac:dyDescent="0.25">
      <c r="B34" s="1"/>
      <c r="C34" s="33"/>
      <c r="D34" s="1"/>
      <c r="E34" s="1"/>
      <c r="F34" s="1"/>
      <c r="G34" s="1"/>
      <c r="H34" s="1"/>
      <c r="I34" s="2"/>
      <c r="J34" s="2"/>
      <c r="K34" s="2"/>
      <c r="L34" s="2"/>
      <c r="M34" s="2"/>
      <c r="N34" s="1"/>
      <c r="O34" s="1"/>
      <c r="P34" s="2"/>
      <c r="Q34" s="1"/>
      <c r="R34" s="2"/>
      <c r="S34" s="1"/>
    </row>
    <row r="35" spans="2:19" x14ac:dyDescent="0.25">
      <c r="B35" s="1"/>
      <c r="C35" s="33"/>
      <c r="D35" s="1"/>
      <c r="E35" s="1"/>
      <c r="F35" s="1"/>
      <c r="G35" s="1"/>
      <c r="H35" s="1"/>
      <c r="I35" s="2"/>
      <c r="J35" s="2"/>
      <c r="K35" s="2"/>
      <c r="L35" s="2"/>
      <c r="M35" s="2"/>
      <c r="N35" s="1"/>
      <c r="O35" s="1"/>
      <c r="P35" s="2"/>
      <c r="Q35" s="1"/>
      <c r="R35" s="2"/>
      <c r="S35" s="1"/>
    </row>
    <row r="36" spans="2:19" x14ac:dyDescent="0.25">
      <c r="B36" s="1"/>
      <c r="C36" s="33"/>
      <c r="D36" s="1"/>
      <c r="E36" s="1"/>
      <c r="F36" s="1"/>
      <c r="G36" s="1"/>
      <c r="H36" s="1"/>
      <c r="I36" s="2"/>
      <c r="J36" s="2"/>
      <c r="K36" s="2"/>
      <c r="L36" s="2"/>
      <c r="M36" s="2"/>
      <c r="N36" s="1"/>
      <c r="O36" s="1"/>
      <c r="P36" s="2"/>
      <c r="Q36" s="1"/>
      <c r="R36" s="2"/>
      <c r="S36" s="1"/>
    </row>
    <row r="37" spans="2:19" x14ac:dyDescent="0.25">
      <c r="B37" s="1"/>
      <c r="C37" s="33"/>
      <c r="D37" s="1"/>
      <c r="E37" s="1"/>
      <c r="F37" s="1"/>
      <c r="G37" s="1"/>
      <c r="H37" s="1"/>
      <c r="I37" s="2"/>
      <c r="J37" s="2"/>
      <c r="K37" s="2"/>
      <c r="L37" s="2"/>
      <c r="M37" s="2"/>
      <c r="N37" s="1"/>
      <c r="O37" s="1"/>
      <c r="P37" s="2"/>
      <c r="Q37" s="1"/>
      <c r="R37" s="2"/>
      <c r="S37" s="1"/>
    </row>
    <row r="38" spans="2:19" x14ac:dyDescent="0.25">
      <c r="B38" s="1"/>
      <c r="C38" s="33"/>
      <c r="D38" s="1"/>
      <c r="E38" s="1"/>
      <c r="F38" s="1"/>
      <c r="G38" s="1"/>
      <c r="H38" s="1"/>
      <c r="I38" s="2"/>
      <c r="J38" s="2"/>
      <c r="K38" s="2"/>
      <c r="L38" s="2"/>
      <c r="M38" s="2"/>
      <c r="N38" s="1"/>
      <c r="O38" s="1"/>
      <c r="P38" s="2"/>
      <c r="Q38" s="1"/>
      <c r="R38" s="2"/>
      <c r="S38" s="1"/>
    </row>
    <row r="39" spans="2:19" x14ac:dyDescent="0.25">
      <c r="B39" s="1"/>
      <c r="C39" s="33"/>
      <c r="D39" s="1"/>
      <c r="E39" s="1"/>
      <c r="F39" s="1"/>
      <c r="G39" s="1"/>
      <c r="H39" s="1"/>
      <c r="I39" s="2"/>
      <c r="J39" s="2"/>
      <c r="K39" s="2"/>
      <c r="L39" s="2"/>
      <c r="M39" s="2"/>
      <c r="N39" s="1"/>
      <c r="O39" s="1"/>
      <c r="P39" s="2"/>
      <c r="Q39" s="1"/>
      <c r="R39" s="2"/>
      <c r="S39" s="1"/>
    </row>
    <row r="40" spans="2:19" x14ac:dyDescent="0.25">
      <c r="B40" s="1"/>
      <c r="C40" s="33"/>
      <c r="D40" s="1"/>
      <c r="E40" s="1"/>
      <c r="F40" s="1"/>
      <c r="G40" s="1"/>
      <c r="H40" s="1"/>
      <c r="I40" s="2"/>
      <c r="J40" s="2"/>
      <c r="K40" s="2"/>
      <c r="L40" s="2"/>
      <c r="M40" s="2"/>
      <c r="N40" s="1"/>
      <c r="O40" s="1"/>
      <c r="P40" s="2"/>
      <c r="Q40" s="1"/>
      <c r="R40" s="2"/>
      <c r="S40" s="1"/>
    </row>
    <row r="41" spans="2:19" x14ac:dyDescent="0.25">
      <c r="B41" s="1"/>
      <c r="C41" s="33"/>
      <c r="D41" s="1"/>
      <c r="E41" s="1"/>
      <c r="F41" s="1"/>
      <c r="G41" s="1"/>
      <c r="H41" s="1"/>
      <c r="I41" s="2"/>
      <c r="J41" s="2"/>
      <c r="K41" s="2"/>
      <c r="L41" s="2"/>
      <c r="M41" s="2"/>
      <c r="N41" s="1"/>
      <c r="O41" s="1"/>
      <c r="P41" s="2"/>
      <c r="Q41" s="1"/>
      <c r="R41" s="2"/>
      <c r="S41" s="1"/>
    </row>
    <row r="42" spans="2:19" x14ac:dyDescent="0.25">
      <c r="B42" s="1"/>
      <c r="C42" s="33"/>
      <c r="D42" s="1"/>
      <c r="E42" s="1"/>
      <c r="F42" s="1"/>
      <c r="G42" s="1"/>
      <c r="H42" s="1"/>
      <c r="I42" s="2"/>
      <c r="J42" s="2"/>
      <c r="K42" s="2"/>
      <c r="L42" s="2"/>
      <c r="M42" s="2"/>
      <c r="N42" s="1"/>
      <c r="O42" s="1"/>
      <c r="P42" s="2"/>
      <c r="Q42" s="1"/>
      <c r="R42" s="2"/>
      <c r="S42" s="1"/>
    </row>
    <row r="43" spans="2:19" x14ac:dyDescent="0.25">
      <c r="B43" s="1"/>
      <c r="C43" s="33"/>
      <c r="D43" s="1"/>
      <c r="E43" s="1"/>
      <c r="F43" s="1"/>
      <c r="G43" s="1"/>
      <c r="H43" s="1"/>
      <c r="I43" s="2"/>
      <c r="J43" s="2"/>
      <c r="K43" s="2"/>
      <c r="L43" s="2"/>
      <c r="M43" s="2"/>
      <c r="N43" s="1"/>
      <c r="O43" s="1"/>
      <c r="P43" s="2"/>
      <c r="Q43" s="1"/>
      <c r="R43" s="2"/>
      <c r="S43" s="1"/>
    </row>
    <row r="44" spans="2:19" x14ac:dyDescent="0.25">
      <c r="B44" s="1"/>
      <c r="C44" s="33"/>
      <c r="D44" s="1"/>
      <c r="E44" s="1"/>
      <c r="F44" s="1"/>
      <c r="G44" s="1"/>
      <c r="H44" s="1"/>
      <c r="I44" s="2"/>
      <c r="J44" s="2"/>
      <c r="K44" s="2"/>
      <c r="L44" s="2"/>
      <c r="M44" s="2"/>
      <c r="N44" s="1"/>
      <c r="O44" s="1"/>
      <c r="P44" s="2"/>
      <c r="Q44" s="1"/>
      <c r="R44" s="2"/>
      <c r="S44" s="1"/>
    </row>
    <row r="45" spans="2:19" x14ac:dyDescent="0.25">
      <c r="B45" s="1"/>
      <c r="C45" s="33"/>
      <c r="D45" s="1"/>
      <c r="E45" s="1"/>
      <c r="F45" s="1"/>
      <c r="G45" s="1"/>
      <c r="H45" s="1"/>
      <c r="I45" s="2"/>
      <c r="J45" s="2"/>
      <c r="K45" s="2"/>
      <c r="L45" s="2"/>
      <c r="M45" s="2"/>
      <c r="N45" s="1"/>
      <c r="O45" s="1"/>
      <c r="P45" s="2"/>
      <c r="Q45" s="1"/>
      <c r="R45" s="2"/>
      <c r="S45" s="1"/>
    </row>
    <row r="46" spans="2:19" x14ac:dyDescent="0.25">
      <c r="B46" s="1"/>
      <c r="C46" s="33"/>
      <c r="D46" s="1"/>
      <c r="E46" s="1"/>
      <c r="F46" s="1"/>
      <c r="G46" s="1"/>
      <c r="H46" s="1"/>
      <c r="I46" s="2"/>
      <c r="J46" s="2"/>
      <c r="K46" s="2"/>
      <c r="L46" s="2"/>
      <c r="M46" s="2"/>
      <c r="N46" s="1"/>
      <c r="O46" s="1"/>
      <c r="P46" s="2"/>
      <c r="Q46" s="1"/>
      <c r="R46" s="2"/>
      <c r="S46" s="1"/>
    </row>
    <row r="47" spans="2:19" x14ac:dyDescent="0.25">
      <c r="B47" s="1"/>
      <c r="C47" s="33"/>
      <c r="D47" s="1"/>
      <c r="E47" s="1"/>
      <c r="F47" s="1"/>
      <c r="G47" s="1"/>
      <c r="H47" s="1"/>
      <c r="I47" s="2"/>
      <c r="J47" s="2"/>
      <c r="K47" s="2"/>
      <c r="L47" s="2"/>
      <c r="M47" s="2"/>
      <c r="N47" s="1"/>
      <c r="O47" s="1"/>
      <c r="P47" s="2"/>
      <c r="Q47" s="1"/>
      <c r="R47" s="2"/>
      <c r="S47" s="1"/>
    </row>
    <row r="48" spans="2:19" x14ac:dyDescent="0.25">
      <c r="B48" s="1"/>
      <c r="C48" s="33"/>
      <c r="D48" s="1"/>
      <c r="E48" s="1"/>
      <c r="F48" s="1"/>
      <c r="G48" s="1"/>
      <c r="H48" s="1"/>
      <c r="I48" s="2"/>
      <c r="J48" s="2"/>
      <c r="K48" s="2"/>
      <c r="L48" s="2"/>
      <c r="M48" s="2"/>
      <c r="N48" s="1"/>
      <c r="O48" s="1"/>
      <c r="P48" s="2"/>
      <c r="Q48" s="1"/>
      <c r="R48" s="2"/>
      <c r="S48" s="1"/>
    </row>
    <row r="49" spans="2:19" x14ac:dyDescent="0.25">
      <c r="B49" s="1"/>
      <c r="C49" s="33"/>
      <c r="D49" s="1"/>
      <c r="E49" s="1"/>
      <c r="F49" s="1"/>
      <c r="G49" s="1"/>
      <c r="H49" s="1"/>
      <c r="I49" s="2"/>
      <c r="J49" s="2"/>
      <c r="K49" s="2"/>
      <c r="L49" s="2"/>
      <c r="M49" s="2"/>
      <c r="N49" s="1"/>
      <c r="O49" s="1"/>
      <c r="P49" s="2"/>
      <c r="Q49" s="1"/>
      <c r="R49" s="2"/>
      <c r="S49" s="1"/>
    </row>
    <row r="50" spans="2:19" x14ac:dyDescent="0.25">
      <c r="B50" s="1"/>
      <c r="C50" s="33"/>
      <c r="D50" s="1"/>
      <c r="E50" s="1"/>
      <c r="F50" s="1"/>
      <c r="G50" s="1"/>
      <c r="H50" s="1"/>
      <c r="I50" s="2"/>
      <c r="J50" s="2"/>
      <c r="K50" s="2"/>
      <c r="L50" s="2"/>
      <c r="M50" s="2"/>
      <c r="N50" s="1"/>
      <c r="O50" s="1"/>
      <c r="P50" s="2"/>
      <c r="Q50" s="1"/>
      <c r="R50" s="2"/>
      <c r="S50" s="1"/>
    </row>
    <row r="51" spans="2:19" x14ac:dyDescent="0.25">
      <c r="B51" s="1"/>
      <c r="C51" s="33"/>
      <c r="D51" s="1"/>
      <c r="E51" s="1"/>
      <c r="F51" s="1"/>
      <c r="G51" s="1"/>
      <c r="H51" s="1"/>
      <c r="I51" s="2"/>
      <c r="J51" s="2"/>
      <c r="K51" s="2"/>
      <c r="L51" s="2"/>
      <c r="M51" s="2"/>
      <c r="N51" s="1"/>
      <c r="O51" s="1"/>
      <c r="P51" s="2"/>
      <c r="Q51" s="1"/>
      <c r="R51" s="2"/>
      <c r="S51" s="1"/>
    </row>
    <row r="52" spans="2:19" x14ac:dyDescent="0.25">
      <c r="B52" s="1"/>
      <c r="C52" s="33"/>
      <c r="D52" s="1"/>
      <c r="E52" s="1"/>
      <c r="F52" s="1"/>
      <c r="G52" s="1"/>
      <c r="H52" s="1"/>
      <c r="I52" s="2"/>
      <c r="J52" s="2"/>
      <c r="K52" s="2"/>
      <c r="L52" s="2"/>
      <c r="M52" s="2"/>
      <c r="N52" s="1"/>
      <c r="O52" s="1"/>
      <c r="P52" s="2"/>
      <c r="Q52" s="1"/>
      <c r="R52" s="2"/>
      <c r="S52" s="1"/>
    </row>
    <row r="53" spans="2:19" x14ac:dyDescent="0.25">
      <c r="B53" s="1"/>
      <c r="C53" s="33"/>
      <c r="D53" s="1"/>
      <c r="E53" s="1"/>
      <c r="F53" s="1"/>
      <c r="G53" s="1"/>
      <c r="H53" s="1"/>
      <c r="I53" s="2"/>
      <c r="J53" s="2"/>
      <c r="K53" s="2"/>
      <c r="L53" s="2"/>
      <c r="M53" s="2"/>
      <c r="N53" s="1"/>
      <c r="O53" s="1"/>
      <c r="P53" s="2"/>
      <c r="Q53" s="1"/>
      <c r="R53" s="2"/>
      <c r="S53" s="1"/>
    </row>
    <row r="54" spans="2:19" x14ac:dyDescent="0.25">
      <c r="B54" s="1"/>
      <c r="C54" s="33"/>
      <c r="D54" s="1"/>
      <c r="E54" s="1"/>
      <c r="F54" s="1"/>
      <c r="G54" s="1"/>
      <c r="H54" s="1"/>
      <c r="I54" s="2"/>
      <c r="J54" s="2"/>
      <c r="K54" s="2"/>
      <c r="L54" s="2"/>
      <c r="M54" s="2"/>
      <c r="N54" s="1"/>
      <c r="O54" s="1"/>
      <c r="P54" s="2"/>
      <c r="Q54" s="1"/>
      <c r="R54" s="2"/>
      <c r="S54" s="1"/>
    </row>
    <row r="55" spans="2:19" x14ac:dyDescent="0.25">
      <c r="B55" s="1"/>
      <c r="C55" s="33"/>
      <c r="D55" s="1"/>
      <c r="E55" s="1"/>
      <c r="F55" s="1"/>
      <c r="G55" s="1"/>
      <c r="H55" s="1"/>
      <c r="I55" s="2"/>
      <c r="J55" s="2"/>
      <c r="K55" s="2"/>
      <c r="L55" s="2"/>
      <c r="M55" s="2"/>
      <c r="N55" s="1"/>
      <c r="O55" s="1"/>
      <c r="P55" s="2"/>
      <c r="Q55" s="1"/>
      <c r="R55" s="2"/>
      <c r="S55" s="1"/>
    </row>
    <row r="56" spans="2:19" x14ac:dyDescent="0.25">
      <c r="B56" s="1"/>
      <c r="C56" s="33"/>
      <c r="D56" s="1"/>
      <c r="E56" s="1"/>
      <c r="F56" s="1"/>
      <c r="G56" s="1"/>
      <c r="H56" s="1"/>
      <c r="I56" s="2"/>
      <c r="J56" s="2"/>
      <c r="K56" s="2"/>
      <c r="L56" s="2"/>
      <c r="M56" s="2"/>
      <c r="N56" s="1"/>
      <c r="O56" s="1"/>
      <c r="P56" s="2"/>
      <c r="Q56" s="1"/>
      <c r="R56" s="2"/>
      <c r="S56" s="1"/>
    </row>
    <row r="57" spans="2:19" x14ac:dyDescent="0.25">
      <c r="B57" s="1"/>
      <c r="C57" s="33"/>
      <c r="D57" s="1"/>
      <c r="E57" s="1"/>
      <c r="F57" s="1"/>
      <c r="G57" s="1"/>
      <c r="H57" s="1"/>
      <c r="I57" s="2"/>
      <c r="J57" s="2"/>
      <c r="K57" s="2"/>
      <c r="L57" s="2"/>
      <c r="M57" s="2"/>
      <c r="N57" s="1"/>
      <c r="O57" s="1"/>
      <c r="P57" s="2"/>
      <c r="Q57" s="1"/>
      <c r="R57" s="2"/>
      <c r="S57" s="1"/>
    </row>
    <row r="58" spans="2:19" x14ac:dyDescent="0.25">
      <c r="B58" s="1"/>
      <c r="C58" s="33"/>
      <c r="D58" s="1"/>
      <c r="E58" s="1"/>
      <c r="F58" s="1"/>
      <c r="G58" s="1"/>
      <c r="H58" s="1"/>
      <c r="I58" s="2"/>
      <c r="J58" s="2"/>
      <c r="K58" s="2"/>
      <c r="L58" s="2"/>
      <c r="M58" s="2"/>
      <c r="N58" s="1"/>
      <c r="O58" s="1"/>
      <c r="P58" s="2"/>
      <c r="Q58" s="1"/>
      <c r="R58" s="2"/>
      <c r="S58" s="1"/>
    </row>
    <row r="59" spans="2:19" x14ac:dyDescent="0.25">
      <c r="B59" s="1"/>
      <c r="C59" s="33"/>
      <c r="D59" s="1"/>
      <c r="E59" s="1"/>
      <c r="F59" s="1"/>
      <c r="G59" s="1"/>
      <c r="H59" s="1"/>
      <c r="I59" s="2"/>
      <c r="J59" s="2"/>
      <c r="K59" s="2"/>
      <c r="L59" s="2"/>
      <c r="M59" s="2"/>
      <c r="N59" s="1"/>
      <c r="O59" s="1"/>
      <c r="P59" s="2"/>
      <c r="Q59" s="1"/>
      <c r="R59" s="2"/>
      <c r="S59" s="1"/>
    </row>
    <row r="60" spans="2:19" x14ac:dyDescent="0.25">
      <c r="B60" s="1"/>
      <c r="C60" s="33"/>
      <c r="D60" s="1"/>
      <c r="E60" s="1"/>
      <c r="F60" s="1"/>
      <c r="G60" s="1"/>
      <c r="H60" s="1"/>
      <c r="I60" s="2"/>
      <c r="J60" s="2"/>
      <c r="K60" s="2"/>
      <c r="L60" s="2"/>
      <c r="M60" s="2"/>
      <c r="N60" s="1"/>
      <c r="O60" s="1"/>
      <c r="P60" s="2"/>
      <c r="Q60" s="1"/>
      <c r="R60" s="2"/>
      <c r="S60" s="1"/>
    </row>
    <row r="61" spans="2:19" x14ac:dyDescent="0.25">
      <c r="B61" s="1"/>
      <c r="C61" s="33"/>
      <c r="D61" s="1"/>
      <c r="E61" s="1"/>
      <c r="F61" s="1"/>
      <c r="G61" s="1"/>
      <c r="H61" s="1"/>
      <c r="I61" s="2"/>
      <c r="J61" s="2"/>
      <c r="K61" s="2"/>
      <c r="L61" s="2"/>
      <c r="M61" s="2"/>
      <c r="N61" s="1"/>
      <c r="O61" s="1"/>
      <c r="P61" s="2"/>
      <c r="Q61" s="1"/>
      <c r="R61" s="2"/>
      <c r="S61" s="1"/>
    </row>
    <row r="62" spans="2:19" x14ac:dyDescent="0.25">
      <c r="B62" s="1"/>
      <c r="C62" s="33"/>
      <c r="D62" s="1"/>
      <c r="E62" s="1"/>
      <c r="F62" s="1"/>
      <c r="G62" s="1"/>
      <c r="H62" s="1"/>
      <c r="I62" s="2"/>
      <c r="J62" s="2"/>
      <c r="K62" s="2"/>
      <c r="L62" s="2"/>
      <c r="M62" s="2"/>
      <c r="N62" s="1"/>
      <c r="O62" s="1"/>
      <c r="P62" s="2"/>
      <c r="Q62" s="1"/>
      <c r="R62" s="2"/>
      <c r="S62" s="1"/>
    </row>
    <row r="63" spans="2:19" x14ac:dyDescent="0.25">
      <c r="B63" s="1"/>
      <c r="C63" s="33"/>
      <c r="D63" s="1"/>
      <c r="E63" s="1"/>
      <c r="F63" s="1"/>
      <c r="G63" s="1"/>
      <c r="H63" s="1"/>
      <c r="I63" s="2"/>
      <c r="J63" s="2"/>
      <c r="K63" s="2"/>
      <c r="L63" s="2"/>
      <c r="M63" s="2"/>
      <c r="N63" s="1"/>
      <c r="O63" s="1"/>
      <c r="P63" s="2"/>
      <c r="Q63" s="1"/>
      <c r="R63" s="2"/>
      <c r="S63" s="1"/>
    </row>
    <row r="64" spans="2:19" x14ac:dyDescent="0.25">
      <c r="B64" s="1"/>
      <c r="C64" s="33"/>
      <c r="D64" s="1"/>
      <c r="E64" s="1"/>
      <c r="F64" s="1"/>
      <c r="G64" s="1"/>
      <c r="H64" s="1"/>
      <c r="I64" s="2"/>
      <c r="J64" s="2"/>
      <c r="K64" s="2"/>
      <c r="L64" s="2"/>
      <c r="M64" s="2"/>
      <c r="N64" s="1"/>
      <c r="O64" s="1"/>
      <c r="P64" s="2"/>
      <c r="Q64" s="1"/>
      <c r="R64" s="2"/>
      <c r="S64" s="1"/>
    </row>
    <row r="65" spans="2:19" x14ac:dyDescent="0.25">
      <c r="B65" s="1"/>
      <c r="C65" s="33"/>
      <c r="D65" s="1"/>
      <c r="E65" s="1"/>
      <c r="F65" s="1"/>
      <c r="G65" s="1"/>
      <c r="H65" s="1"/>
      <c r="I65" s="2"/>
      <c r="J65" s="2"/>
      <c r="K65" s="2"/>
      <c r="L65" s="2"/>
      <c r="M65" s="2"/>
      <c r="N65" s="1"/>
      <c r="O65" s="1"/>
      <c r="P65" s="2"/>
      <c r="Q65" s="1"/>
      <c r="R65" s="2"/>
      <c r="S65" s="1"/>
    </row>
    <row r="66" spans="2:19" x14ac:dyDescent="0.25">
      <c r="B66" s="1"/>
      <c r="C66" s="33"/>
      <c r="D66" s="1"/>
      <c r="E66" s="1"/>
      <c r="F66" s="1"/>
      <c r="G66" s="1"/>
      <c r="H66" s="1"/>
      <c r="I66" s="2"/>
      <c r="J66" s="2"/>
      <c r="K66" s="2"/>
      <c r="L66" s="2"/>
      <c r="M66" s="2"/>
      <c r="N66" s="1"/>
      <c r="O66" s="1"/>
      <c r="P66" s="2"/>
      <c r="Q66" s="1"/>
      <c r="R66" s="2"/>
      <c r="S66" s="1"/>
    </row>
    <row r="67" spans="2:19" x14ac:dyDescent="0.25">
      <c r="B67" s="1"/>
      <c r="C67" s="33"/>
      <c r="D67" s="1"/>
      <c r="E67" s="1"/>
      <c r="F67" s="1"/>
      <c r="G67" s="1"/>
      <c r="H67" s="1"/>
      <c r="I67" s="2"/>
      <c r="J67" s="2"/>
      <c r="K67" s="2"/>
      <c r="L67" s="2"/>
      <c r="M67" s="2"/>
      <c r="N67" s="1"/>
      <c r="O67" s="1"/>
      <c r="P67" s="2"/>
      <c r="Q67" s="1"/>
      <c r="R67" s="2"/>
      <c r="S67" s="1"/>
    </row>
    <row r="68" spans="2:19" x14ac:dyDescent="0.25">
      <c r="B68" s="1"/>
      <c r="C68" s="33"/>
      <c r="D68" s="1"/>
      <c r="E68" s="1"/>
      <c r="F68" s="1"/>
      <c r="G68" s="1"/>
      <c r="H68" s="1"/>
      <c r="I68" s="2"/>
      <c r="J68" s="2"/>
      <c r="K68" s="2"/>
      <c r="L68" s="2"/>
      <c r="M68" s="2"/>
      <c r="N68" s="1"/>
      <c r="O68" s="1"/>
      <c r="P68" s="2"/>
      <c r="Q68" s="1"/>
      <c r="R68" s="2"/>
      <c r="S68" s="1"/>
    </row>
    <row r="69" spans="2:19" x14ac:dyDescent="0.25">
      <c r="B69" s="1"/>
      <c r="C69" s="33"/>
      <c r="D69" s="1"/>
      <c r="E69" s="1"/>
      <c r="F69" s="1"/>
      <c r="G69" s="1"/>
      <c r="H69" s="1"/>
      <c r="I69" s="2"/>
      <c r="J69" s="2"/>
      <c r="K69" s="2"/>
      <c r="L69" s="2"/>
      <c r="M69" s="2"/>
      <c r="N69" s="1"/>
      <c r="O69" s="1"/>
      <c r="P69" s="2"/>
      <c r="Q69" s="1"/>
      <c r="R69" s="2"/>
      <c r="S69" s="1"/>
    </row>
    <row r="70" spans="2:19" x14ac:dyDescent="0.25">
      <c r="B70" s="1"/>
      <c r="C70" s="33"/>
      <c r="D70" s="1"/>
      <c r="E70" s="1"/>
      <c r="F70" s="1"/>
      <c r="G70" s="1"/>
      <c r="H70" s="1"/>
      <c r="I70" s="2"/>
      <c r="J70" s="2"/>
      <c r="K70" s="2"/>
      <c r="L70" s="2"/>
      <c r="M70" s="2"/>
      <c r="N70" s="1"/>
      <c r="O70" s="1"/>
      <c r="P70" s="2"/>
      <c r="Q70" s="1"/>
      <c r="R70" s="2"/>
      <c r="S70" s="1"/>
    </row>
    <row r="71" spans="2:19" x14ac:dyDescent="0.25">
      <c r="B71" s="1"/>
      <c r="C71" s="33"/>
      <c r="D71" s="1"/>
      <c r="E71" s="1"/>
      <c r="F71" s="1"/>
      <c r="G71" s="1"/>
      <c r="H71" s="1"/>
      <c r="I71" s="2"/>
      <c r="J71" s="2"/>
      <c r="K71" s="2"/>
      <c r="L71" s="2"/>
      <c r="M71" s="2"/>
      <c r="N71" s="1"/>
      <c r="O71" s="1"/>
      <c r="P71" s="2"/>
      <c r="Q71" s="1"/>
      <c r="R71" s="2"/>
      <c r="S71" s="1"/>
    </row>
    <row r="72" spans="2:19" x14ac:dyDescent="0.25">
      <c r="B72" s="1"/>
      <c r="C72" s="33"/>
      <c r="D72" s="1"/>
      <c r="E72" s="1"/>
      <c r="F72" s="1"/>
      <c r="G72" s="1"/>
      <c r="H72" s="1"/>
      <c r="I72" s="2"/>
      <c r="J72" s="2"/>
      <c r="K72" s="2"/>
      <c r="L72" s="2"/>
      <c r="M72" s="2"/>
      <c r="N72" s="1"/>
      <c r="O72" s="1"/>
      <c r="P72" s="2"/>
      <c r="Q72" s="1"/>
      <c r="R72" s="2"/>
      <c r="S72" s="1"/>
    </row>
    <row r="73" spans="2:19" x14ac:dyDescent="0.25">
      <c r="B73" s="1"/>
      <c r="C73" s="33"/>
      <c r="D73" s="1"/>
      <c r="E73" s="1"/>
      <c r="F73" s="1"/>
      <c r="G73" s="1"/>
      <c r="H73" s="1"/>
      <c r="I73" s="2"/>
      <c r="J73" s="2"/>
      <c r="K73" s="2"/>
      <c r="L73" s="2"/>
      <c r="M73" s="2"/>
      <c r="N73" s="1"/>
      <c r="O73" s="1"/>
      <c r="P73" s="2"/>
      <c r="Q73" s="1"/>
      <c r="R73" s="2"/>
      <c r="S73" s="1"/>
    </row>
    <row r="74" spans="2:19" x14ac:dyDescent="0.25">
      <c r="B74" s="1"/>
      <c r="C74" s="33"/>
      <c r="D74" s="1"/>
      <c r="E74" s="1"/>
      <c r="F74" s="1"/>
      <c r="G74" s="1"/>
      <c r="H74" s="1"/>
      <c r="I74" s="2"/>
      <c r="J74" s="2"/>
      <c r="K74" s="2"/>
      <c r="L74" s="2"/>
      <c r="M74" s="2"/>
      <c r="N74" s="1"/>
      <c r="O74" s="1"/>
      <c r="P74" s="2"/>
      <c r="Q74" s="1"/>
      <c r="R74" s="2"/>
      <c r="S74" s="1"/>
    </row>
    <row r="75" spans="2:19" x14ac:dyDescent="0.25">
      <c r="B75" s="1"/>
      <c r="C75" s="33"/>
      <c r="D75" s="1"/>
      <c r="E75" s="1"/>
      <c r="F75" s="1"/>
      <c r="G75" s="1"/>
      <c r="H75" s="1"/>
      <c r="I75" s="2"/>
      <c r="J75" s="2"/>
      <c r="K75" s="2"/>
      <c r="L75" s="2"/>
      <c r="M75" s="2"/>
      <c r="N75" s="1"/>
      <c r="O75" s="1"/>
      <c r="P75" s="2"/>
      <c r="Q75" s="1"/>
      <c r="R75" s="2"/>
      <c r="S75" s="1"/>
    </row>
    <row r="76" spans="2:19" x14ac:dyDescent="0.25">
      <c r="B76" s="1"/>
      <c r="C76" s="33"/>
      <c r="D76" s="1"/>
      <c r="E76" s="1"/>
      <c r="F76" s="1"/>
      <c r="G76" s="1"/>
      <c r="H76" s="1"/>
      <c r="I76" s="2"/>
      <c r="J76" s="2"/>
      <c r="K76" s="2"/>
      <c r="L76" s="2"/>
      <c r="M76" s="2"/>
      <c r="N76" s="1"/>
      <c r="O76" s="1"/>
      <c r="P76" s="2"/>
      <c r="Q76" s="1"/>
      <c r="R76" s="2"/>
      <c r="S76" s="1"/>
    </row>
    <row r="77" spans="2:19" x14ac:dyDescent="0.25">
      <c r="B77" s="1"/>
      <c r="C77" s="33"/>
      <c r="D77" s="1"/>
      <c r="E77" s="1"/>
      <c r="F77" s="1"/>
      <c r="G77" s="1"/>
      <c r="H77" s="1"/>
      <c r="I77" s="2"/>
      <c r="J77" s="2"/>
      <c r="K77" s="2"/>
      <c r="L77" s="2"/>
      <c r="M77" s="2"/>
      <c r="N77" s="1"/>
      <c r="O77" s="1"/>
      <c r="P77" s="2"/>
      <c r="Q77" s="1"/>
      <c r="R77" s="2"/>
      <c r="S77" s="1"/>
    </row>
    <row r="78" spans="2:19" x14ac:dyDescent="0.25">
      <c r="B78" s="1"/>
      <c r="C78" s="33"/>
      <c r="D78" s="1"/>
      <c r="E78" s="1"/>
      <c r="F78" s="1"/>
      <c r="G78" s="1"/>
      <c r="H78" s="1"/>
      <c r="I78" s="2"/>
      <c r="J78" s="2"/>
      <c r="K78" s="2"/>
      <c r="L78" s="2"/>
      <c r="M78" s="2"/>
      <c r="N78" s="1"/>
      <c r="O78" s="1"/>
      <c r="P78" s="2"/>
      <c r="Q78" s="1"/>
      <c r="R78" s="2"/>
      <c r="S78" s="1"/>
    </row>
    <row r="79" spans="2:19" x14ac:dyDescent="0.25">
      <c r="B79" s="1"/>
      <c r="C79" s="33"/>
      <c r="D79" s="1"/>
      <c r="E79" s="1"/>
      <c r="F79" s="1"/>
      <c r="G79" s="1"/>
      <c r="H79" s="1"/>
      <c r="I79" s="2"/>
      <c r="J79" s="2"/>
      <c r="K79" s="2"/>
      <c r="L79" s="2"/>
      <c r="M79" s="2"/>
      <c r="N79" s="1"/>
      <c r="O79" s="1"/>
      <c r="P79" s="2"/>
      <c r="Q79" s="1"/>
      <c r="R79" s="2"/>
      <c r="S79" s="1"/>
    </row>
    <row r="80" spans="2:19" x14ac:dyDescent="0.25">
      <c r="B80" s="1"/>
      <c r="C80" s="33"/>
      <c r="D80" s="1"/>
      <c r="E80" s="1"/>
      <c r="F80" s="1"/>
      <c r="G80" s="1"/>
      <c r="H80" s="1"/>
      <c r="I80" s="2"/>
      <c r="J80" s="2"/>
      <c r="K80" s="2"/>
      <c r="L80" s="2"/>
      <c r="M80" s="2"/>
      <c r="N80" s="1"/>
      <c r="O80" s="1"/>
      <c r="P80" s="2"/>
      <c r="Q80" s="1"/>
      <c r="R80" s="2"/>
      <c r="S80" s="1"/>
    </row>
    <row r="81" spans="2:19" x14ac:dyDescent="0.25">
      <c r="B81" s="1"/>
      <c r="C81" s="33"/>
      <c r="D81" s="1"/>
      <c r="E81" s="1"/>
      <c r="F81" s="1"/>
      <c r="G81" s="1"/>
      <c r="H81" s="1"/>
      <c r="I81" s="2"/>
      <c r="J81" s="2"/>
      <c r="K81" s="2"/>
      <c r="L81" s="2"/>
      <c r="M81" s="2"/>
      <c r="N81" s="1"/>
      <c r="O81" s="1"/>
      <c r="P81" s="2"/>
      <c r="Q81" s="1"/>
      <c r="R81" s="2"/>
      <c r="S81" s="1"/>
    </row>
    <row r="82" spans="2:19" x14ac:dyDescent="0.25">
      <c r="B82" s="1"/>
      <c r="C82" s="33"/>
      <c r="D82" s="1"/>
      <c r="E82" s="1"/>
      <c r="F82" s="1"/>
      <c r="G82" s="1"/>
      <c r="H82" s="1"/>
      <c r="I82" s="2"/>
      <c r="J82" s="2"/>
      <c r="K82" s="2"/>
      <c r="L82" s="2"/>
      <c r="M82" s="2"/>
      <c r="N82" s="1"/>
      <c r="O82" s="1"/>
      <c r="P82" s="2"/>
      <c r="Q82" s="1"/>
      <c r="R82" s="2"/>
      <c r="S82" s="1"/>
    </row>
    <row r="83" spans="2:19" x14ac:dyDescent="0.25">
      <c r="B83" s="1"/>
      <c r="C83" s="33"/>
      <c r="D83" s="1"/>
      <c r="E83" s="1"/>
      <c r="F83" s="1"/>
      <c r="G83" s="1"/>
      <c r="H83" s="1"/>
      <c r="I83" s="2"/>
      <c r="J83" s="2"/>
      <c r="K83" s="2"/>
      <c r="L83" s="2"/>
      <c r="M83" s="2"/>
      <c r="N83" s="1"/>
      <c r="O83" s="1"/>
      <c r="P83" s="2"/>
      <c r="Q83" s="1"/>
      <c r="R83" s="2"/>
      <c r="S83" s="1"/>
    </row>
    <row r="84" spans="2:19" x14ac:dyDescent="0.25">
      <c r="B84" s="1"/>
      <c r="C84" s="33"/>
      <c r="D84" s="1"/>
      <c r="E84" s="1"/>
      <c r="F84" s="1"/>
      <c r="G84" s="1"/>
      <c r="H84" s="1"/>
      <c r="I84" s="2"/>
      <c r="J84" s="2"/>
      <c r="K84" s="2"/>
      <c r="L84" s="2"/>
      <c r="M84" s="2"/>
      <c r="N84" s="1"/>
      <c r="O84" s="1"/>
      <c r="P84" s="2"/>
      <c r="Q84" s="1"/>
      <c r="R84" s="2"/>
      <c r="S84" s="1"/>
    </row>
    <row r="85" spans="2:19" x14ac:dyDescent="0.25">
      <c r="B85" s="1"/>
      <c r="C85" s="33"/>
      <c r="D85" s="1"/>
      <c r="E85" s="1"/>
      <c r="F85" s="1"/>
      <c r="G85" s="1"/>
      <c r="H85" s="1"/>
      <c r="I85" s="2"/>
      <c r="J85" s="2"/>
      <c r="K85" s="2"/>
      <c r="L85" s="2"/>
      <c r="M85" s="2"/>
      <c r="N85" s="1"/>
      <c r="O85" s="1"/>
      <c r="P85" s="2"/>
      <c r="Q85" s="1"/>
      <c r="R85" s="2"/>
      <c r="S85" s="1"/>
    </row>
    <row r="86" spans="2:19" x14ac:dyDescent="0.25">
      <c r="B86" s="1"/>
      <c r="C86" s="33"/>
      <c r="D86" s="1"/>
      <c r="E86" s="1"/>
      <c r="F86" s="1"/>
      <c r="G86" s="1"/>
      <c r="H86" s="1"/>
      <c r="I86" s="2"/>
      <c r="J86" s="2"/>
      <c r="K86" s="2"/>
      <c r="L86" s="2"/>
      <c r="M86" s="2"/>
      <c r="N86" s="1"/>
      <c r="O86" s="1"/>
      <c r="P86" s="2"/>
      <c r="Q86" s="1"/>
      <c r="R86" s="2"/>
      <c r="S86" s="1"/>
    </row>
    <row r="87" spans="2:19" x14ac:dyDescent="0.25">
      <c r="B87" s="1"/>
      <c r="C87" s="33"/>
      <c r="D87" s="1"/>
      <c r="E87" s="1"/>
      <c r="F87" s="1"/>
      <c r="G87" s="1"/>
      <c r="H87" s="1"/>
      <c r="I87" s="2"/>
      <c r="J87" s="2"/>
      <c r="K87" s="2"/>
      <c r="L87" s="2"/>
      <c r="M87" s="2"/>
      <c r="N87" s="1"/>
      <c r="O87" s="1"/>
      <c r="P87" s="2"/>
      <c r="Q87" s="1"/>
      <c r="R87" s="2"/>
      <c r="S87" s="1"/>
    </row>
    <row r="88" spans="2:19" x14ac:dyDescent="0.25">
      <c r="B88" s="1"/>
      <c r="C88" s="33"/>
      <c r="D88" s="1"/>
      <c r="E88" s="1"/>
      <c r="F88" s="1"/>
      <c r="G88" s="1"/>
      <c r="H88" s="1"/>
      <c r="I88" s="2"/>
      <c r="J88" s="2"/>
      <c r="K88" s="2"/>
      <c r="L88" s="2"/>
      <c r="M88" s="2"/>
      <c r="N88" s="1"/>
      <c r="O88" s="1"/>
      <c r="P88" s="2"/>
      <c r="Q88" s="1"/>
      <c r="R88" s="2"/>
      <c r="S88" s="1"/>
    </row>
    <row r="89" spans="2:19" x14ac:dyDescent="0.25">
      <c r="B89" s="1"/>
      <c r="C89" s="33"/>
      <c r="D89" s="1"/>
      <c r="E89" s="1"/>
      <c r="F89" s="1"/>
      <c r="G89" s="1"/>
      <c r="H89" s="1"/>
      <c r="I89" s="2"/>
      <c r="J89" s="2"/>
      <c r="K89" s="2"/>
      <c r="L89" s="2"/>
      <c r="M89" s="2"/>
      <c r="N89" s="1"/>
      <c r="O89" s="1"/>
      <c r="P89" s="2"/>
      <c r="Q89" s="1"/>
      <c r="R89" s="2"/>
      <c r="S89" s="1"/>
    </row>
    <row r="90" spans="2:19" x14ac:dyDescent="0.25">
      <c r="B90" s="1"/>
      <c r="C90" s="33"/>
      <c r="D90" s="1"/>
      <c r="E90" s="1"/>
      <c r="F90" s="1"/>
      <c r="G90" s="1"/>
      <c r="H90" s="1"/>
      <c r="I90" s="2"/>
      <c r="J90" s="2"/>
      <c r="K90" s="2"/>
      <c r="L90" s="2"/>
      <c r="M90" s="2"/>
      <c r="N90" s="1"/>
      <c r="O90" s="1"/>
      <c r="P90" s="2"/>
      <c r="Q90" s="1"/>
      <c r="R90" s="2"/>
      <c r="S90" s="1"/>
    </row>
    <row r="91" spans="2:19" x14ac:dyDescent="0.25">
      <c r="B91" s="1"/>
      <c r="C91" s="33"/>
      <c r="D91" s="1"/>
      <c r="E91" s="1"/>
      <c r="F91" s="1"/>
      <c r="G91" s="1"/>
      <c r="H91" s="1"/>
      <c r="I91" s="2"/>
      <c r="J91" s="2"/>
      <c r="K91" s="2"/>
      <c r="L91" s="2"/>
      <c r="M91" s="2"/>
      <c r="N91" s="1"/>
      <c r="O91" s="1"/>
      <c r="P91" s="2"/>
      <c r="Q91" s="1"/>
      <c r="R91" s="2"/>
      <c r="S91" s="1"/>
    </row>
    <row r="92" spans="2:19" x14ac:dyDescent="0.25">
      <c r="B92" s="1"/>
      <c r="C92" s="33"/>
      <c r="D92" s="1"/>
      <c r="E92" s="1"/>
      <c r="F92" s="1"/>
      <c r="G92" s="1"/>
      <c r="H92" s="1"/>
      <c r="I92" s="2"/>
      <c r="J92" s="2"/>
      <c r="K92" s="2"/>
      <c r="L92" s="2"/>
      <c r="M92" s="2"/>
      <c r="N92" s="1"/>
      <c r="O92" s="1"/>
      <c r="P92" s="2"/>
      <c r="Q92" s="1"/>
      <c r="R92" s="2"/>
      <c r="S92" s="1"/>
    </row>
    <row r="93" spans="2:19" x14ac:dyDescent="0.25">
      <c r="B93" s="1"/>
      <c r="C93" s="33"/>
      <c r="D93" s="1"/>
      <c r="E93" s="1"/>
      <c r="F93" s="1"/>
      <c r="G93" s="1"/>
      <c r="H93" s="1"/>
      <c r="I93" s="2"/>
      <c r="J93" s="2"/>
      <c r="K93" s="2"/>
      <c r="L93" s="2"/>
      <c r="M93" s="2"/>
      <c r="N93" s="1"/>
      <c r="O93" s="1"/>
      <c r="P93" s="2"/>
      <c r="Q93" s="1"/>
      <c r="R93" s="2"/>
      <c r="S93" s="1"/>
    </row>
    <row r="94" spans="2:19" x14ac:dyDescent="0.25">
      <c r="B94" s="1"/>
      <c r="C94" s="33"/>
      <c r="D94" s="1"/>
      <c r="E94" s="1"/>
      <c r="F94" s="1"/>
      <c r="G94" s="1"/>
      <c r="H94" s="1"/>
      <c r="I94" s="2"/>
      <c r="J94" s="2"/>
      <c r="K94" s="2"/>
      <c r="L94" s="2"/>
      <c r="M94" s="2"/>
      <c r="N94" s="1"/>
      <c r="O94" s="1"/>
      <c r="P94" s="2"/>
      <c r="Q94" s="1"/>
      <c r="R94" s="2"/>
      <c r="S94" s="1"/>
    </row>
    <row r="95" spans="2:19" x14ac:dyDescent="0.25">
      <c r="B95" s="1"/>
      <c r="C95" s="33"/>
      <c r="D95" s="1"/>
      <c r="E95" s="1"/>
      <c r="F95" s="1"/>
      <c r="G95" s="1"/>
      <c r="H95" s="1"/>
      <c r="I95" s="2"/>
      <c r="J95" s="2"/>
      <c r="K95" s="2"/>
      <c r="L95" s="2"/>
      <c r="M95" s="2"/>
      <c r="N95" s="1"/>
      <c r="O95" s="1"/>
      <c r="P95" s="2"/>
      <c r="Q95" s="1"/>
      <c r="R95" s="2"/>
      <c r="S95" s="1"/>
    </row>
    <row r="96" spans="2:19" x14ac:dyDescent="0.25">
      <c r="B96" s="1"/>
      <c r="C96" s="33"/>
      <c r="D96" s="1"/>
      <c r="E96" s="1"/>
      <c r="F96" s="1"/>
      <c r="G96" s="1"/>
      <c r="H96" s="1"/>
      <c r="I96" s="2"/>
      <c r="J96" s="2"/>
      <c r="K96" s="2"/>
      <c r="L96" s="2"/>
      <c r="M96" s="2"/>
      <c r="N96" s="1"/>
      <c r="O96" s="1"/>
      <c r="P96" s="2"/>
      <c r="Q96" s="1"/>
      <c r="R96" s="2"/>
      <c r="S96" s="1"/>
    </row>
    <row r="97" spans="2:19" x14ac:dyDescent="0.25">
      <c r="B97" s="1"/>
      <c r="C97" s="33"/>
      <c r="D97" s="1"/>
      <c r="E97" s="1"/>
      <c r="F97" s="1"/>
      <c r="G97" s="1"/>
      <c r="H97" s="1"/>
      <c r="I97" s="2"/>
      <c r="J97" s="2"/>
      <c r="K97" s="2"/>
      <c r="L97" s="2"/>
      <c r="M97" s="2"/>
      <c r="N97" s="1"/>
      <c r="O97" s="1"/>
      <c r="P97" s="2"/>
      <c r="Q97" s="1"/>
      <c r="R97" s="2"/>
      <c r="S97" s="1"/>
    </row>
    <row r="98" spans="2:19" x14ac:dyDescent="0.25">
      <c r="B98" s="1"/>
      <c r="C98" s="33"/>
      <c r="D98" s="1"/>
      <c r="E98" s="1"/>
      <c r="F98" s="1"/>
      <c r="G98" s="1"/>
      <c r="H98" s="1"/>
      <c r="I98" s="2"/>
      <c r="J98" s="2"/>
      <c r="K98" s="2"/>
      <c r="L98" s="2"/>
      <c r="M98" s="2"/>
      <c r="N98" s="1"/>
      <c r="O98" s="1"/>
      <c r="P98" s="2"/>
      <c r="Q98" s="1"/>
      <c r="R98" s="2"/>
      <c r="S98" s="1"/>
    </row>
    <row r="99" spans="2:19" x14ac:dyDescent="0.25">
      <c r="B99" s="1"/>
      <c r="C99" s="33"/>
      <c r="D99" s="1"/>
      <c r="E99" s="1"/>
      <c r="F99" s="1"/>
      <c r="G99" s="1"/>
      <c r="H99" s="1"/>
      <c r="I99" s="2"/>
      <c r="J99" s="2"/>
      <c r="K99" s="2"/>
      <c r="L99" s="2"/>
      <c r="M99" s="2"/>
      <c r="N99" s="1"/>
      <c r="O99" s="1"/>
      <c r="P99" s="2"/>
      <c r="Q99" s="1"/>
      <c r="R99" s="2"/>
      <c r="S99" s="1"/>
    </row>
    <row r="100" spans="2:19" x14ac:dyDescent="0.25">
      <c r="B100" s="1"/>
      <c r="C100" s="33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1"/>
      <c r="O100" s="1"/>
      <c r="P100" s="2"/>
      <c r="Q100" s="1"/>
      <c r="R100" s="2"/>
      <c r="S100" s="1"/>
    </row>
    <row r="101" spans="2:19" x14ac:dyDescent="0.25">
      <c r="B101" s="1"/>
      <c r="C101" s="33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1"/>
      <c r="O101" s="1"/>
      <c r="P101" s="2"/>
      <c r="Q101" s="1"/>
      <c r="R101" s="2"/>
      <c r="S101" s="1"/>
    </row>
    <row r="102" spans="2:19" x14ac:dyDescent="0.25">
      <c r="B102" s="1"/>
      <c r="C102" s="33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1"/>
      <c r="O102" s="1"/>
      <c r="P102" s="2"/>
      <c r="Q102" s="1"/>
      <c r="R102" s="2"/>
      <c r="S102" s="1"/>
    </row>
    <row r="103" spans="2:19" x14ac:dyDescent="0.25">
      <c r="B103" s="1"/>
      <c r="C103" s="33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1"/>
      <c r="O103" s="1"/>
      <c r="P103" s="2"/>
      <c r="Q103" s="1"/>
      <c r="R103" s="2"/>
      <c r="S103" s="1"/>
    </row>
    <row r="104" spans="2:19" x14ac:dyDescent="0.25">
      <c r="B104" s="1"/>
      <c r="C104" s="33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1"/>
      <c r="O104" s="1"/>
      <c r="P104" s="2"/>
      <c r="Q104" s="1"/>
      <c r="R104" s="2"/>
      <c r="S104" s="1"/>
    </row>
    <row r="105" spans="2:19" x14ac:dyDescent="0.25">
      <c r="B105" s="1"/>
      <c r="C105" s="33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1"/>
      <c r="O105" s="1"/>
      <c r="P105" s="2"/>
      <c r="Q105" s="1"/>
      <c r="R105" s="2"/>
      <c r="S105" s="1"/>
    </row>
    <row r="106" spans="2:19" x14ac:dyDescent="0.25">
      <c r="B106" s="1"/>
      <c r="C106" s="33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1"/>
      <c r="O106" s="1"/>
      <c r="P106" s="2"/>
      <c r="Q106" s="1"/>
      <c r="R106" s="2"/>
      <c r="S106" s="1"/>
    </row>
    <row r="107" spans="2:19" x14ac:dyDescent="0.25">
      <c r="B107" s="1"/>
      <c r="C107" s="33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1"/>
      <c r="O107" s="1"/>
      <c r="P107" s="2"/>
      <c r="Q107" s="1"/>
      <c r="R107" s="2"/>
      <c r="S107" s="1"/>
    </row>
    <row r="108" spans="2:19" x14ac:dyDescent="0.25">
      <c r="B108" s="1"/>
      <c r="C108" s="33"/>
      <c r="D108" s="1"/>
      <c r="E108" s="1"/>
      <c r="F108" s="1"/>
      <c r="G108" s="1"/>
      <c r="H108" s="1"/>
      <c r="I108" s="2"/>
      <c r="J108" s="2"/>
      <c r="K108" s="2"/>
      <c r="L108" s="2"/>
      <c r="M108" s="2"/>
      <c r="N108" s="1"/>
      <c r="O108" s="1"/>
      <c r="P108" s="2"/>
      <c r="Q108" s="1"/>
      <c r="R108" s="2"/>
      <c r="S108" s="1"/>
    </row>
    <row r="109" spans="2:19" x14ac:dyDescent="0.25">
      <c r="B109" s="1"/>
      <c r="C109" s="33"/>
      <c r="D109" s="1"/>
      <c r="E109" s="1"/>
      <c r="F109" s="1"/>
      <c r="G109" s="1"/>
      <c r="H109" s="1"/>
      <c r="I109" s="2"/>
      <c r="J109" s="2"/>
      <c r="K109" s="2"/>
      <c r="L109" s="2"/>
      <c r="M109" s="2"/>
      <c r="N109" s="1"/>
      <c r="O109" s="1"/>
      <c r="P109" s="2"/>
      <c r="Q109" s="1"/>
      <c r="R109" s="2"/>
      <c r="S109" s="1"/>
    </row>
    <row r="110" spans="2:19" x14ac:dyDescent="0.25">
      <c r="B110" s="1"/>
      <c r="C110" s="33"/>
      <c r="D110" s="1"/>
      <c r="E110" s="1"/>
      <c r="F110" s="1"/>
      <c r="G110" s="1"/>
      <c r="H110" s="1"/>
      <c r="I110" s="2"/>
      <c r="J110" s="2"/>
      <c r="K110" s="2"/>
      <c r="L110" s="2"/>
      <c r="M110" s="2"/>
      <c r="N110" s="1"/>
      <c r="O110" s="1"/>
      <c r="P110" s="2"/>
      <c r="Q110" s="1"/>
      <c r="R110" s="2"/>
      <c r="S110" s="1"/>
    </row>
    <row r="111" spans="2:19" x14ac:dyDescent="0.25">
      <c r="B111" s="1"/>
      <c r="C111" s="33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1"/>
      <c r="O111" s="1"/>
      <c r="P111" s="2"/>
      <c r="Q111" s="1"/>
      <c r="R111" s="2"/>
      <c r="S111" s="1"/>
    </row>
    <row r="112" spans="2:19" x14ac:dyDescent="0.25">
      <c r="B112" s="1"/>
      <c r="C112" s="33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1"/>
      <c r="O112" s="1"/>
      <c r="P112" s="2"/>
      <c r="Q112" s="1"/>
      <c r="R112" s="2"/>
      <c r="S112" s="1"/>
    </row>
    <row r="113" spans="2:19" x14ac:dyDescent="0.25">
      <c r="B113" s="1"/>
      <c r="C113" s="33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1"/>
      <c r="O113" s="1"/>
      <c r="P113" s="2"/>
      <c r="Q113" s="1"/>
      <c r="R113" s="2"/>
      <c r="S113" s="1"/>
    </row>
    <row r="114" spans="2:19" x14ac:dyDescent="0.25">
      <c r="B114" s="1"/>
      <c r="C114" s="33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1"/>
      <c r="O114" s="1"/>
      <c r="P114" s="2"/>
      <c r="Q114" s="1"/>
      <c r="R114" s="2"/>
      <c r="S114" s="1"/>
    </row>
    <row r="115" spans="2:19" x14ac:dyDescent="0.25">
      <c r="B115" s="1"/>
      <c r="C115" s="33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1"/>
      <c r="O115" s="1"/>
      <c r="P115" s="2"/>
      <c r="Q115" s="1"/>
      <c r="R115" s="2"/>
      <c r="S115" s="1"/>
    </row>
    <row r="116" spans="2:19" x14ac:dyDescent="0.25">
      <c r="B116" s="1"/>
      <c r="C116" s="33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1"/>
      <c r="O116" s="1"/>
      <c r="P116" s="2"/>
      <c r="Q116" s="1"/>
      <c r="R116" s="2"/>
      <c r="S116" s="1"/>
    </row>
    <row r="117" spans="2:19" x14ac:dyDescent="0.25">
      <c r="B117" s="1"/>
      <c r="C117" s="33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1"/>
      <c r="O117" s="1"/>
      <c r="P117" s="2"/>
      <c r="Q117" s="1"/>
      <c r="R117" s="2"/>
      <c r="S117" s="1"/>
    </row>
    <row r="118" spans="2:19" x14ac:dyDescent="0.25">
      <c r="B118" s="1"/>
      <c r="C118" s="33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1"/>
      <c r="O118" s="1"/>
      <c r="P118" s="2"/>
      <c r="Q118" s="1"/>
      <c r="R118" s="2"/>
      <c r="S118" s="1"/>
    </row>
    <row r="119" spans="2:19" x14ac:dyDescent="0.25">
      <c r="B119" s="1"/>
      <c r="C119" s="33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1"/>
      <c r="O119" s="1"/>
      <c r="P119" s="2"/>
      <c r="Q119" s="1"/>
      <c r="R119" s="2"/>
      <c r="S119" s="1"/>
    </row>
    <row r="120" spans="2:19" x14ac:dyDescent="0.25">
      <c r="B120" s="1"/>
      <c r="C120" s="33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1"/>
      <c r="O120" s="1"/>
      <c r="P120" s="2"/>
      <c r="Q120" s="1"/>
      <c r="R120" s="2"/>
      <c r="S120" s="1"/>
    </row>
    <row r="121" spans="2:19" x14ac:dyDescent="0.25">
      <c r="B121" s="1"/>
      <c r="C121" s="33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1"/>
      <c r="O121" s="1"/>
      <c r="P121" s="2"/>
      <c r="Q121" s="1"/>
      <c r="R121" s="2"/>
      <c r="S121" s="1"/>
    </row>
    <row r="122" spans="2:19" x14ac:dyDescent="0.25">
      <c r="B122" s="1"/>
      <c r="C122" s="33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1"/>
      <c r="O122" s="1"/>
      <c r="P122" s="2"/>
      <c r="Q122" s="1"/>
      <c r="R122" s="2"/>
      <c r="S122" s="1"/>
    </row>
    <row r="123" spans="2:19" x14ac:dyDescent="0.25">
      <c r="B123" s="1"/>
      <c r="C123" s="33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1"/>
      <c r="O123" s="1"/>
      <c r="P123" s="2"/>
      <c r="Q123" s="1"/>
      <c r="R123" s="2"/>
      <c r="S123" s="1"/>
    </row>
    <row r="124" spans="2:19" x14ac:dyDescent="0.25">
      <c r="B124" s="1"/>
      <c r="C124" s="33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1"/>
      <c r="O124" s="1"/>
      <c r="P124" s="2"/>
      <c r="Q124" s="1"/>
      <c r="R124" s="2"/>
      <c r="S124" s="1"/>
    </row>
    <row r="125" spans="2:19" x14ac:dyDescent="0.25">
      <c r="B125" s="1"/>
      <c r="C125" s="33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1"/>
      <c r="O125" s="1"/>
      <c r="P125" s="2"/>
      <c r="Q125" s="1"/>
      <c r="R125" s="2"/>
      <c r="S125" s="1"/>
    </row>
    <row r="126" spans="2:19" x14ac:dyDescent="0.25">
      <c r="B126" s="1"/>
      <c r="C126" s="33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1"/>
      <c r="O126" s="1"/>
      <c r="P126" s="2"/>
      <c r="Q126" s="1"/>
      <c r="R126" s="2"/>
      <c r="S126" s="1"/>
    </row>
    <row r="127" spans="2:19" x14ac:dyDescent="0.25">
      <c r="B127" s="1"/>
      <c r="C127" s="33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1"/>
      <c r="O127" s="1"/>
      <c r="P127" s="2"/>
      <c r="Q127" s="1"/>
      <c r="R127" s="2"/>
      <c r="S127" s="1"/>
    </row>
    <row r="128" spans="2:19" x14ac:dyDescent="0.25">
      <c r="B128" s="1"/>
      <c r="C128" s="33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1"/>
      <c r="O128" s="1"/>
      <c r="P128" s="2"/>
      <c r="Q128" s="1"/>
      <c r="R128" s="2"/>
      <c r="S128" s="1"/>
    </row>
    <row r="129" spans="2:19" x14ac:dyDescent="0.25">
      <c r="B129" s="1"/>
      <c r="C129" s="33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1"/>
      <c r="O129" s="1"/>
      <c r="P129" s="2"/>
      <c r="Q129" s="1"/>
      <c r="R129" s="2"/>
      <c r="S129" s="1"/>
    </row>
    <row r="130" spans="2:19" x14ac:dyDescent="0.25">
      <c r="B130" s="1"/>
      <c r="C130" s="33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1"/>
      <c r="O130" s="1"/>
      <c r="P130" s="2"/>
      <c r="Q130" s="1"/>
      <c r="R130" s="2"/>
      <c r="S130" s="1"/>
    </row>
    <row r="131" spans="2:19" x14ac:dyDescent="0.25">
      <c r="B131" s="1"/>
      <c r="C131" s="33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1"/>
      <c r="O131" s="1"/>
      <c r="P131" s="2"/>
      <c r="Q131" s="1"/>
      <c r="R131" s="2"/>
      <c r="S131" s="1"/>
    </row>
    <row r="132" spans="2:19" x14ac:dyDescent="0.25">
      <c r="B132" s="1"/>
      <c r="C132" s="33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1"/>
      <c r="O132" s="1"/>
      <c r="P132" s="2"/>
      <c r="Q132" s="1"/>
      <c r="R132" s="2"/>
      <c r="S132" s="1"/>
    </row>
    <row r="133" spans="2:19" x14ac:dyDescent="0.25">
      <c r="B133" s="1"/>
      <c r="C133" s="33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1"/>
      <c r="O133" s="1"/>
      <c r="P133" s="2"/>
      <c r="Q133" s="1"/>
      <c r="R133" s="2"/>
      <c r="S133" s="1"/>
    </row>
    <row r="134" spans="2:19" x14ac:dyDescent="0.25">
      <c r="B134" s="1"/>
      <c r="C134" s="33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1"/>
      <c r="O134" s="1"/>
      <c r="P134" s="2"/>
      <c r="Q134" s="1"/>
      <c r="R134" s="2"/>
      <c r="S134" s="1"/>
    </row>
    <row r="135" spans="2:19" x14ac:dyDescent="0.25">
      <c r="B135" s="1"/>
      <c r="C135" s="33"/>
      <c r="D135" s="1"/>
      <c r="E135" s="1"/>
      <c r="F135" s="1"/>
      <c r="G135" s="1"/>
      <c r="H135" s="1"/>
      <c r="I135" s="2"/>
      <c r="J135" s="2"/>
      <c r="K135" s="2"/>
      <c r="L135" s="2"/>
      <c r="M135" s="2"/>
      <c r="N135" s="1"/>
      <c r="O135" s="1"/>
      <c r="P135" s="2"/>
      <c r="Q135" s="1"/>
      <c r="R135" s="2"/>
      <c r="S135" s="1"/>
    </row>
    <row r="136" spans="2:19" x14ac:dyDescent="0.25">
      <c r="B136" s="1"/>
      <c r="C136" s="33"/>
      <c r="D136" s="1"/>
      <c r="E136" s="1"/>
      <c r="F136" s="1"/>
      <c r="G136" s="1"/>
      <c r="H136" s="1"/>
      <c r="I136" s="2"/>
      <c r="J136" s="2"/>
      <c r="K136" s="2"/>
      <c r="L136" s="2"/>
      <c r="M136" s="2"/>
      <c r="N136" s="1"/>
      <c r="O136" s="1"/>
      <c r="P136" s="2"/>
      <c r="Q136" s="1"/>
      <c r="R136" s="2"/>
      <c r="S136" s="1"/>
    </row>
    <row r="137" spans="2:19" x14ac:dyDescent="0.25">
      <c r="B137" s="1"/>
      <c r="C137" s="33"/>
      <c r="D137" s="1"/>
      <c r="E137" s="1"/>
      <c r="F137" s="1"/>
      <c r="G137" s="1"/>
      <c r="H137" s="1"/>
      <c r="I137" s="2"/>
      <c r="J137" s="2"/>
      <c r="K137" s="2"/>
      <c r="L137" s="2"/>
      <c r="M137" s="2"/>
      <c r="N137" s="1"/>
      <c r="O137" s="1"/>
      <c r="P137" s="2"/>
      <c r="Q137" s="1"/>
      <c r="R137" s="2"/>
      <c r="S137" s="1"/>
    </row>
    <row r="138" spans="2:19" x14ac:dyDescent="0.25">
      <c r="B138" s="1"/>
      <c r="C138" s="33"/>
      <c r="D138" s="1"/>
      <c r="E138" s="1"/>
      <c r="F138" s="1"/>
      <c r="G138" s="1"/>
      <c r="H138" s="1"/>
      <c r="I138" s="2"/>
      <c r="J138" s="2"/>
      <c r="K138" s="2"/>
      <c r="L138" s="2"/>
      <c r="M138" s="2"/>
      <c r="N138" s="1"/>
      <c r="O138" s="1"/>
      <c r="P138" s="2"/>
      <c r="Q138" s="1"/>
      <c r="R138" s="2"/>
      <c r="S138" s="1"/>
    </row>
    <row r="139" spans="2:19" x14ac:dyDescent="0.25">
      <c r="B139" s="1"/>
      <c r="C139" s="33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1"/>
      <c r="O139" s="1"/>
      <c r="P139" s="2"/>
      <c r="Q139" s="1"/>
      <c r="R139" s="2"/>
      <c r="S139" s="1"/>
    </row>
    <row r="140" spans="2:19" x14ac:dyDescent="0.25">
      <c r="B140" s="1"/>
      <c r="C140" s="33"/>
      <c r="D140" s="1"/>
      <c r="E140" s="1"/>
      <c r="F140" s="1"/>
      <c r="G140" s="1"/>
      <c r="H140" s="1"/>
      <c r="I140" s="2"/>
      <c r="J140" s="2"/>
      <c r="K140" s="2"/>
      <c r="L140" s="2"/>
      <c r="M140" s="2"/>
      <c r="N140" s="1"/>
      <c r="O140" s="1"/>
      <c r="P140" s="2"/>
      <c r="Q140" s="1"/>
      <c r="R140" s="2"/>
      <c r="S140" s="1"/>
    </row>
    <row r="141" spans="2:19" x14ac:dyDescent="0.25">
      <c r="B141" s="1"/>
      <c r="C141" s="33"/>
      <c r="D141" s="1"/>
      <c r="E141" s="1"/>
      <c r="F141" s="1"/>
      <c r="G141" s="1"/>
      <c r="H141" s="1"/>
      <c r="I141" s="2"/>
      <c r="J141" s="2"/>
      <c r="K141" s="2"/>
      <c r="L141" s="2"/>
      <c r="M141" s="2"/>
      <c r="N141" s="1"/>
      <c r="O141" s="1"/>
      <c r="P141" s="2"/>
      <c r="Q141" s="1"/>
      <c r="R141" s="2"/>
      <c r="S141" s="1"/>
    </row>
    <row r="142" spans="2:19" x14ac:dyDescent="0.25">
      <c r="B142" s="1"/>
      <c r="C142" s="33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1"/>
      <c r="O142" s="1"/>
      <c r="P142" s="2"/>
      <c r="Q142" s="1"/>
      <c r="R142" s="2"/>
      <c r="S142" s="1"/>
    </row>
    <row r="143" spans="2:19" x14ac:dyDescent="0.25">
      <c r="B143" s="1"/>
      <c r="C143" s="33"/>
      <c r="D143" s="1"/>
      <c r="E143" s="1"/>
      <c r="F143" s="1"/>
      <c r="G143" s="1"/>
      <c r="H143" s="1"/>
      <c r="I143" s="2"/>
      <c r="J143" s="2"/>
      <c r="K143" s="2"/>
      <c r="L143" s="2"/>
      <c r="M143" s="2"/>
      <c r="N143" s="1"/>
      <c r="O143" s="1"/>
      <c r="P143" s="2"/>
      <c r="Q143" s="1"/>
      <c r="R143" s="2"/>
      <c r="S143" s="1"/>
    </row>
    <row r="144" spans="2:19" x14ac:dyDescent="0.25">
      <c r="B144" s="1"/>
      <c r="C144" s="33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1"/>
      <c r="O144" s="1"/>
      <c r="P144" s="2"/>
      <c r="Q144" s="1"/>
      <c r="R144" s="2"/>
      <c r="S144" s="1"/>
    </row>
    <row r="145" spans="2:19" x14ac:dyDescent="0.25">
      <c r="B145" s="1"/>
      <c r="C145" s="33"/>
      <c r="D145" s="1"/>
      <c r="E145" s="1"/>
      <c r="F145" s="1"/>
      <c r="G145" s="1"/>
      <c r="H145" s="1"/>
      <c r="I145" s="2"/>
      <c r="J145" s="2"/>
      <c r="K145" s="2"/>
      <c r="L145" s="2"/>
      <c r="M145" s="2"/>
      <c r="N145" s="1"/>
      <c r="O145" s="1"/>
      <c r="P145" s="2"/>
      <c r="Q145" s="1"/>
      <c r="R145" s="2"/>
      <c r="S145" s="1"/>
    </row>
    <row r="146" spans="2:19" x14ac:dyDescent="0.25">
      <c r="B146" s="1"/>
      <c r="C146" s="33"/>
      <c r="D146" s="1"/>
      <c r="E146" s="1"/>
      <c r="F146" s="1"/>
      <c r="G146" s="1"/>
      <c r="H146" s="1"/>
      <c r="I146" s="2"/>
      <c r="J146" s="2"/>
      <c r="K146" s="2"/>
      <c r="L146" s="2"/>
      <c r="M146" s="2"/>
      <c r="N146" s="1"/>
      <c r="O146" s="1"/>
      <c r="P146" s="2"/>
      <c r="Q146" s="1"/>
      <c r="R146" s="2"/>
      <c r="S146" s="1"/>
    </row>
    <row r="147" spans="2:19" x14ac:dyDescent="0.25">
      <c r="B147" s="1"/>
      <c r="C147" s="33"/>
      <c r="D147" s="1"/>
      <c r="E147" s="1"/>
      <c r="F147" s="1"/>
      <c r="G147" s="1"/>
      <c r="H147" s="1"/>
      <c r="I147" s="2"/>
      <c r="J147" s="2"/>
      <c r="K147" s="2"/>
      <c r="L147" s="2"/>
      <c r="M147" s="2"/>
      <c r="N147" s="1"/>
      <c r="O147" s="1"/>
      <c r="P147" s="2"/>
      <c r="Q147" s="1"/>
      <c r="R147" s="2"/>
      <c r="S147" s="1"/>
    </row>
    <row r="148" spans="2:19" x14ac:dyDescent="0.25">
      <c r="B148" s="1"/>
      <c r="C148" s="33"/>
      <c r="D148" s="1"/>
      <c r="E148" s="1"/>
      <c r="F148" s="1"/>
      <c r="G148" s="1"/>
      <c r="H148" s="1"/>
      <c r="I148" s="2"/>
      <c r="J148" s="2"/>
      <c r="K148" s="2"/>
      <c r="L148" s="2"/>
      <c r="M148" s="2"/>
      <c r="N148" s="1"/>
      <c r="O148" s="1"/>
      <c r="P148" s="2"/>
      <c r="Q148" s="1"/>
      <c r="R148" s="2"/>
      <c r="S148" s="1"/>
    </row>
    <row r="149" spans="2:19" x14ac:dyDescent="0.25">
      <c r="B149" s="1"/>
      <c r="C149" s="33"/>
      <c r="D149" s="1"/>
      <c r="E149" s="1"/>
      <c r="F149" s="1"/>
      <c r="G149" s="1"/>
      <c r="H149" s="1"/>
      <c r="I149" s="2"/>
      <c r="J149" s="2"/>
      <c r="K149" s="2"/>
      <c r="L149" s="2"/>
      <c r="M149" s="2"/>
      <c r="N149" s="1"/>
      <c r="O149" s="1"/>
      <c r="P149" s="2"/>
      <c r="Q149" s="1"/>
      <c r="R149" s="2"/>
      <c r="S149" s="1"/>
    </row>
    <row r="150" spans="2:19" x14ac:dyDescent="0.25">
      <c r="B150" s="1"/>
      <c r="C150" s="33"/>
      <c r="D150" s="1"/>
      <c r="E150" s="1"/>
      <c r="F150" s="1"/>
      <c r="G150" s="1"/>
      <c r="H150" s="1"/>
      <c r="I150" s="2"/>
      <c r="J150" s="2"/>
      <c r="K150" s="2"/>
      <c r="L150" s="2"/>
      <c r="M150" s="2"/>
      <c r="N150" s="1"/>
      <c r="O150" s="1"/>
      <c r="P150" s="2"/>
      <c r="Q150" s="1"/>
      <c r="R150" s="2"/>
      <c r="S150" s="1"/>
    </row>
    <row r="151" spans="2:19" x14ac:dyDescent="0.25">
      <c r="B151" s="1"/>
      <c r="C151" s="33"/>
      <c r="D151" s="1"/>
      <c r="E151" s="1"/>
      <c r="F151" s="1"/>
      <c r="G151" s="1"/>
      <c r="H151" s="1"/>
      <c r="I151" s="2"/>
      <c r="J151" s="2"/>
      <c r="K151" s="2"/>
      <c r="L151" s="2"/>
      <c r="M151" s="2"/>
      <c r="N151" s="1"/>
      <c r="O151" s="1"/>
      <c r="P151" s="2"/>
      <c r="Q151" s="1"/>
      <c r="R151" s="2"/>
      <c r="S151" s="1"/>
    </row>
    <row r="152" spans="2:19" x14ac:dyDescent="0.25">
      <c r="B152" s="1"/>
      <c r="C152" s="33"/>
      <c r="D152" s="1"/>
      <c r="E152" s="1"/>
      <c r="F152" s="1"/>
      <c r="G152" s="1"/>
      <c r="H152" s="1"/>
      <c r="I152" s="2"/>
      <c r="J152" s="2"/>
      <c r="K152" s="2"/>
      <c r="L152" s="2"/>
      <c r="M152" s="2"/>
      <c r="N152" s="1"/>
      <c r="O152" s="1"/>
      <c r="P152" s="2"/>
      <c r="Q152" s="1"/>
      <c r="R152" s="2"/>
      <c r="S152" s="1"/>
    </row>
    <row r="153" spans="2:19" x14ac:dyDescent="0.25">
      <c r="B153" s="1"/>
      <c r="C153" s="33"/>
      <c r="D153" s="1"/>
      <c r="E153" s="1"/>
      <c r="F153" s="1"/>
      <c r="G153" s="1"/>
      <c r="H153" s="1"/>
      <c r="I153" s="2"/>
      <c r="J153" s="2"/>
      <c r="K153" s="2"/>
      <c r="L153" s="2"/>
      <c r="M153" s="2"/>
      <c r="N153" s="1"/>
      <c r="O153" s="1"/>
      <c r="P153" s="2"/>
      <c r="Q153" s="1"/>
      <c r="R153" s="2"/>
      <c r="S153" s="1"/>
    </row>
    <row r="154" spans="2:19" x14ac:dyDescent="0.25">
      <c r="B154" s="1"/>
      <c r="C154" s="33"/>
      <c r="D154" s="1"/>
      <c r="E154" s="1"/>
      <c r="F154" s="1"/>
      <c r="G154" s="1"/>
      <c r="H154" s="1"/>
      <c r="I154" s="2"/>
      <c r="J154" s="2"/>
      <c r="K154" s="2"/>
      <c r="L154" s="2"/>
      <c r="M154" s="2"/>
      <c r="N154" s="1"/>
      <c r="O154" s="1"/>
      <c r="P154" s="2"/>
      <c r="Q154" s="1"/>
      <c r="R154" s="2"/>
      <c r="S154" s="1"/>
    </row>
    <row r="155" spans="2:19" x14ac:dyDescent="0.25">
      <c r="B155" s="1"/>
      <c r="C155" s="33"/>
      <c r="D155" s="1"/>
      <c r="E155" s="1"/>
      <c r="F155" s="1"/>
      <c r="G155" s="1"/>
      <c r="H155" s="1"/>
      <c r="I155" s="2"/>
      <c r="J155" s="2"/>
      <c r="K155" s="2"/>
      <c r="L155" s="2"/>
      <c r="M155" s="2"/>
      <c r="N155" s="1"/>
      <c r="O155" s="1"/>
      <c r="P155" s="2"/>
      <c r="Q155" s="1"/>
      <c r="R155" s="2"/>
      <c r="S155" s="1"/>
    </row>
    <row r="156" spans="2:19" x14ac:dyDescent="0.25">
      <c r="B156" s="1"/>
      <c r="C156" s="33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1"/>
      <c r="O156" s="1"/>
      <c r="P156" s="2"/>
      <c r="Q156" s="1"/>
      <c r="R156" s="2"/>
      <c r="S156" s="1"/>
    </row>
    <row r="157" spans="2:19" x14ac:dyDescent="0.25">
      <c r="B157" s="1"/>
      <c r="C157" s="33"/>
      <c r="D157" s="1"/>
      <c r="E157" s="1"/>
      <c r="F157" s="1"/>
      <c r="G157" s="1"/>
      <c r="H157" s="1"/>
      <c r="I157" s="2"/>
      <c r="J157" s="2"/>
      <c r="K157" s="2"/>
      <c r="L157" s="2"/>
      <c r="M157" s="2"/>
      <c r="N157" s="1"/>
      <c r="O157" s="1"/>
      <c r="P157" s="2"/>
      <c r="Q157" s="1"/>
      <c r="R157" s="2"/>
      <c r="S157" s="1"/>
    </row>
    <row r="158" spans="2:19" x14ac:dyDescent="0.25">
      <c r="B158" s="1"/>
      <c r="C158" s="33"/>
      <c r="D158" s="1"/>
      <c r="E158" s="1"/>
      <c r="F158" s="1"/>
      <c r="G158" s="1"/>
      <c r="H158" s="1"/>
      <c r="I158" s="2"/>
      <c r="J158" s="2"/>
      <c r="K158" s="2"/>
      <c r="L158" s="2"/>
      <c r="M158" s="2"/>
      <c r="N158" s="1"/>
      <c r="O158" s="1"/>
      <c r="P158" s="2"/>
      <c r="Q158" s="1"/>
      <c r="R158" s="2"/>
      <c r="S158" s="1"/>
    </row>
    <row r="159" spans="2:19" x14ac:dyDescent="0.25">
      <c r="B159" s="1"/>
      <c r="C159" s="33"/>
      <c r="D159" s="1"/>
      <c r="E159" s="1"/>
      <c r="F159" s="1"/>
      <c r="G159" s="1"/>
      <c r="H159" s="1"/>
      <c r="I159" s="2"/>
      <c r="J159" s="2"/>
      <c r="K159" s="2"/>
      <c r="L159" s="2"/>
      <c r="M159" s="2"/>
      <c r="N159" s="1"/>
      <c r="O159" s="1"/>
      <c r="P159" s="2"/>
      <c r="Q159" s="1"/>
      <c r="R159" s="2"/>
      <c r="S159" s="1"/>
    </row>
    <row r="160" spans="2:19" x14ac:dyDescent="0.25">
      <c r="B160" s="1"/>
      <c r="C160" s="33"/>
      <c r="D160" s="1"/>
      <c r="E160" s="1"/>
      <c r="F160" s="1"/>
      <c r="G160" s="1"/>
      <c r="H160" s="1"/>
      <c r="I160" s="2"/>
      <c r="J160" s="2"/>
      <c r="K160" s="2"/>
      <c r="L160" s="2"/>
      <c r="M160" s="2"/>
      <c r="N160" s="1"/>
      <c r="O160" s="1"/>
      <c r="P160" s="2"/>
      <c r="Q160" s="1"/>
      <c r="R160" s="2"/>
      <c r="S160" s="1"/>
    </row>
    <row r="161" spans="2:19" x14ac:dyDescent="0.25">
      <c r="B161" s="1"/>
      <c r="C161" s="33"/>
      <c r="D161" s="1"/>
      <c r="E161" s="1"/>
      <c r="F161" s="1"/>
      <c r="G161" s="1"/>
      <c r="H161" s="1"/>
      <c r="I161" s="2"/>
      <c r="J161" s="2"/>
      <c r="K161" s="2"/>
      <c r="L161" s="2"/>
      <c r="M161" s="2"/>
      <c r="N161" s="1"/>
      <c r="O161" s="1"/>
      <c r="P161" s="2"/>
      <c r="Q161" s="1"/>
      <c r="R161" s="2"/>
      <c r="S161" s="1"/>
    </row>
    <row r="162" spans="2:19" x14ac:dyDescent="0.25">
      <c r="B162" s="1"/>
      <c r="C162" s="33"/>
      <c r="D162" s="1"/>
      <c r="E162" s="1"/>
      <c r="F162" s="1"/>
      <c r="G162" s="1"/>
      <c r="H162" s="1"/>
      <c r="I162" s="2"/>
      <c r="J162" s="2"/>
      <c r="K162" s="2"/>
      <c r="L162" s="2"/>
      <c r="M162" s="2"/>
      <c r="N162" s="1"/>
      <c r="O162" s="1"/>
      <c r="P162" s="2"/>
      <c r="Q162" s="1"/>
      <c r="R162" s="2"/>
      <c r="S162" s="1"/>
    </row>
    <row r="163" spans="2:19" x14ac:dyDescent="0.25">
      <c r="B163" s="1"/>
      <c r="C163" s="33"/>
      <c r="D163" s="1"/>
      <c r="E163" s="1"/>
      <c r="F163" s="1"/>
      <c r="G163" s="1"/>
      <c r="H163" s="1"/>
      <c r="I163" s="2"/>
      <c r="J163" s="2"/>
      <c r="K163" s="2"/>
      <c r="L163" s="2"/>
      <c r="M163" s="2"/>
      <c r="N163" s="1"/>
      <c r="O163" s="1"/>
      <c r="P163" s="2"/>
      <c r="Q163" s="1"/>
      <c r="R163" s="2"/>
      <c r="S163" s="1"/>
    </row>
    <row r="164" spans="2:19" x14ac:dyDescent="0.25">
      <c r="B164" s="1"/>
      <c r="C164" s="33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1"/>
      <c r="O164" s="1"/>
      <c r="P164" s="2"/>
      <c r="Q164" s="1"/>
      <c r="R164" s="2"/>
      <c r="S164" s="1"/>
    </row>
    <row r="165" spans="2:19" x14ac:dyDescent="0.25">
      <c r="B165" s="1"/>
      <c r="C165" s="33"/>
      <c r="D165" s="1"/>
      <c r="E165" s="1"/>
      <c r="F165" s="1"/>
      <c r="G165" s="1"/>
      <c r="H165" s="1"/>
      <c r="I165" s="2"/>
      <c r="J165" s="2"/>
      <c r="K165" s="2"/>
      <c r="L165" s="2"/>
      <c r="M165" s="2"/>
      <c r="N165" s="1"/>
      <c r="O165" s="1"/>
      <c r="P165" s="2"/>
      <c r="Q165" s="1"/>
      <c r="R165" s="2"/>
      <c r="S165" s="1"/>
    </row>
  </sheetData>
  <mergeCells count="10">
    <mergeCell ref="U3:V3"/>
    <mergeCell ref="U2:V2"/>
    <mergeCell ref="A1:V1"/>
    <mergeCell ref="F3:N3"/>
    <mergeCell ref="A2:E4"/>
    <mergeCell ref="F2:N2"/>
    <mergeCell ref="Q2:T2"/>
    <mergeCell ref="Q3:S3"/>
    <mergeCell ref="G4:N4"/>
    <mergeCell ref="R4:S4"/>
  </mergeCells>
  <printOptions horizontalCentered="1" gridLines="1"/>
  <pageMargins left="0.5" right="0" top="1.5" bottom="0.5" header="0.3" footer="0.3"/>
  <pageSetup paperSize="5" orientation="landscape" r:id="rId1"/>
  <headerFooter>
    <oddHeader>&amp;CPrimary Election
Tuesday, August 2, 2022
Missaukee County, Michigan
Final Official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9"/>
  <sheetViews>
    <sheetView view="pageLayout" zoomScaleNormal="100" workbookViewId="0">
      <selection activeCell="L17" sqref="L17"/>
    </sheetView>
  </sheetViews>
  <sheetFormatPr defaultRowHeight="15" x14ac:dyDescent="0.25"/>
  <cols>
    <col min="1" max="1" width="10.5703125" customWidth="1"/>
    <col min="2" max="2" width="7.5703125" customWidth="1"/>
    <col min="3" max="3" width="8" customWidth="1"/>
    <col min="4" max="5" width="8.28515625" customWidth="1"/>
    <col min="6" max="6" width="7.5703125" customWidth="1"/>
    <col min="7" max="8" width="0.28515625" customWidth="1"/>
    <col min="9" max="10" width="7.140625" customWidth="1"/>
    <col min="11" max="11" width="0.42578125" customWidth="1"/>
    <col min="12" max="12" width="8.28515625" customWidth="1"/>
    <col min="13" max="13" width="10.28515625" customWidth="1"/>
    <col min="14" max="14" width="8.5703125" customWidth="1"/>
    <col min="15" max="15" width="9" customWidth="1"/>
    <col min="16" max="16" width="9.42578125" customWidth="1"/>
    <col min="17" max="17" width="6.85546875" customWidth="1"/>
    <col min="18" max="18" width="0.42578125" customWidth="1"/>
    <col min="19" max="20" width="10.5703125" customWidth="1"/>
    <col min="21" max="21" width="9.140625" customWidth="1"/>
  </cols>
  <sheetData>
    <row r="1" spans="1:21" x14ac:dyDescent="0.25">
      <c r="A1" s="163" t="s">
        <v>3</v>
      </c>
      <c r="B1" s="176" t="s">
        <v>53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</row>
    <row r="2" spans="1:21" x14ac:dyDescent="0.25">
      <c r="A2" s="164"/>
      <c r="B2" s="179" t="s">
        <v>27</v>
      </c>
      <c r="C2" s="180"/>
      <c r="D2" s="180"/>
      <c r="E2" s="180"/>
      <c r="F2" s="180"/>
      <c r="G2" s="4"/>
      <c r="H2" s="4"/>
      <c r="I2" s="166" t="s">
        <v>33</v>
      </c>
      <c r="J2" s="167"/>
      <c r="K2" s="167"/>
      <c r="L2" s="167"/>
      <c r="M2" s="167"/>
      <c r="N2" s="167"/>
      <c r="O2" s="167"/>
      <c r="P2" s="167"/>
      <c r="Q2" s="168"/>
      <c r="R2" s="8"/>
      <c r="S2" s="149" t="s">
        <v>46</v>
      </c>
      <c r="T2" s="159"/>
      <c r="U2" s="150"/>
    </row>
    <row r="3" spans="1:21" x14ac:dyDescent="0.25">
      <c r="A3" s="164"/>
      <c r="B3" s="166"/>
      <c r="C3" s="167"/>
      <c r="D3" s="167"/>
      <c r="E3" s="167"/>
      <c r="F3" s="167"/>
      <c r="G3" s="4"/>
      <c r="H3" s="4"/>
      <c r="I3" s="181" t="s">
        <v>60</v>
      </c>
      <c r="J3" s="182"/>
      <c r="K3" s="4"/>
      <c r="L3" s="165" t="s">
        <v>34</v>
      </c>
      <c r="M3" s="169"/>
      <c r="N3" s="169"/>
      <c r="O3" s="169"/>
      <c r="P3" s="169"/>
      <c r="Q3" s="170"/>
      <c r="R3" s="4"/>
      <c r="S3" s="52" t="s">
        <v>8</v>
      </c>
      <c r="T3" s="48" t="s">
        <v>11</v>
      </c>
      <c r="U3" s="52" t="s">
        <v>14</v>
      </c>
    </row>
    <row r="4" spans="1:21" ht="42" customHeight="1" x14ac:dyDescent="0.25">
      <c r="A4" s="164"/>
      <c r="B4" s="171" t="s">
        <v>76</v>
      </c>
      <c r="C4" s="172"/>
      <c r="D4" s="172"/>
      <c r="E4" s="172"/>
      <c r="F4" s="172"/>
      <c r="G4" s="4"/>
      <c r="H4" s="4"/>
      <c r="I4" s="183"/>
      <c r="J4" s="184"/>
      <c r="K4" s="4"/>
      <c r="L4" s="5" t="s">
        <v>35</v>
      </c>
      <c r="M4" s="5" t="s">
        <v>36</v>
      </c>
      <c r="N4" s="5" t="s">
        <v>37</v>
      </c>
      <c r="O4" s="5" t="s">
        <v>38</v>
      </c>
      <c r="P4" s="5" t="s">
        <v>39</v>
      </c>
      <c r="Q4" s="5" t="s">
        <v>40</v>
      </c>
      <c r="R4" s="9"/>
      <c r="S4" s="40" t="s">
        <v>85</v>
      </c>
      <c r="T4" s="49" t="s">
        <v>87</v>
      </c>
      <c r="U4" s="89" t="s">
        <v>89</v>
      </c>
    </row>
    <row r="5" spans="1:21" x14ac:dyDescent="0.25">
      <c r="A5" s="164"/>
      <c r="B5" s="85" t="s">
        <v>29</v>
      </c>
      <c r="C5" s="160" t="s">
        <v>23</v>
      </c>
      <c r="D5" s="161"/>
      <c r="E5" s="161"/>
      <c r="F5" s="162"/>
      <c r="G5" s="4"/>
      <c r="H5" s="4"/>
      <c r="I5" s="160" t="s">
        <v>23</v>
      </c>
      <c r="J5" s="162"/>
      <c r="K5" s="4"/>
      <c r="L5" s="173" t="s">
        <v>23</v>
      </c>
      <c r="M5" s="174"/>
      <c r="N5" s="174"/>
      <c r="O5" s="174"/>
      <c r="P5" s="174"/>
      <c r="Q5" s="175"/>
      <c r="R5" s="4"/>
      <c r="S5" s="74" t="s">
        <v>28</v>
      </c>
      <c r="T5" s="88" t="s">
        <v>23</v>
      </c>
      <c r="U5" s="73" t="s">
        <v>28</v>
      </c>
    </row>
    <row r="6" spans="1:21" ht="28.5" customHeight="1" x14ac:dyDescent="0.25">
      <c r="A6" s="165"/>
      <c r="B6" s="75" t="s">
        <v>77</v>
      </c>
      <c r="C6" s="83" t="s">
        <v>78</v>
      </c>
      <c r="D6" s="83" t="s">
        <v>79</v>
      </c>
      <c r="E6" s="82" t="s">
        <v>80</v>
      </c>
      <c r="F6" s="83" t="s">
        <v>81</v>
      </c>
      <c r="G6" s="76"/>
      <c r="H6" s="76"/>
      <c r="I6" s="86" t="s">
        <v>82</v>
      </c>
      <c r="J6" s="77" t="s">
        <v>83</v>
      </c>
      <c r="K6" s="76"/>
      <c r="L6" s="75" t="s">
        <v>41</v>
      </c>
      <c r="M6" s="78" t="s">
        <v>42</v>
      </c>
      <c r="N6" s="79" t="s">
        <v>43</v>
      </c>
      <c r="O6" s="79" t="s">
        <v>44</v>
      </c>
      <c r="P6" s="79" t="s">
        <v>45</v>
      </c>
      <c r="Q6" s="80" t="s">
        <v>84</v>
      </c>
      <c r="R6" s="76"/>
      <c r="S6" s="87" t="s">
        <v>86</v>
      </c>
      <c r="T6" s="79" t="s">
        <v>88</v>
      </c>
      <c r="U6" s="10" t="s">
        <v>90</v>
      </c>
    </row>
    <row r="7" spans="1:21" x14ac:dyDescent="0.25">
      <c r="A7" s="23"/>
      <c r="B7" s="17"/>
      <c r="C7" s="53"/>
      <c r="D7" s="54"/>
      <c r="E7" s="54"/>
      <c r="F7" s="84"/>
      <c r="G7" s="12"/>
      <c r="H7" s="12"/>
      <c r="I7" s="3"/>
      <c r="J7" s="35"/>
      <c r="K7" s="12"/>
      <c r="L7" s="3"/>
      <c r="M7" s="17"/>
      <c r="N7" s="17"/>
      <c r="O7" s="17"/>
      <c r="P7" s="17"/>
      <c r="Q7" s="3"/>
      <c r="R7" s="12"/>
      <c r="S7" s="17"/>
      <c r="T7" s="35"/>
      <c r="U7" s="7"/>
    </row>
    <row r="8" spans="1:21" x14ac:dyDescent="0.25">
      <c r="A8" s="23" t="s">
        <v>5</v>
      </c>
      <c r="B8" s="7">
        <v>13</v>
      </c>
      <c r="C8" s="19">
        <v>64</v>
      </c>
      <c r="D8" s="35">
        <v>6</v>
      </c>
      <c r="E8" s="35">
        <v>7</v>
      </c>
      <c r="F8" s="81">
        <v>26</v>
      </c>
      <c r="G8" s="12"/>
      <c r="H8" s="12"/>
      <c r="I8" s="3">
        <v>77</v>
      </c>
      <c r="J8" s="35">
        <v>23</v>
      </c>
      <c r="K8" s="12"/>
      <c r="L8" s="3"/>
      <c r="M8" s="7"/>
      <c r="N8" s="7"/>
      <c r="O8" s="7"/>
      <c r="P8" s="7"/>
      <c r="Q8" s="3">
        <v>101</v>
      </c>
      <c r="R8" s="12"/>
      <c r="S8" s="7"/>
      <c r="T8" s="35"/>
      <c r="U8" s="7"/>
    </row>
    <row r="9" spans="1:21" x14ac:dyDescent="0.25">
      <c r="A9" s="23" t="s">
        <v>6</v>
      </c>
      <c r="B9" s="7">
        <v>38</v>
      </c>
      <c r="C9" s="19">
        <v>61</v>
      </c>
      <c r="D9" s="35">
        <v>12</v>
      </c>
      <c r="E9" s="35">
        <v>9</v>
      </c>
      <c r="F9" s="81">
        <v>30</v>
      </c>
      <c r="G9" s="12"/>
      <c r="H9" s="12"/>
      <c r="I9" s="3">
        <v>28</v>
      </c>
      <c r="J9" s="35">
        <v>70</v>
      </c>
      <c r="K9" s="12"/>
      <c r="L9" s="3"/>
      <c r="M9" s="7">
        <v>107</v>
      </c>
      <c r="N9" s="7"/>
      <c r="O9" s="7"/>
      <c r="P9" s="7"/>
      <c r="Q9" s="3"/>
      <c r="R9" s="12"/>
      <c r="S9" s="7"/>
      <c r="T9" s="35"/>
      <c r="U9" s="7"/>
    </row>
    <row r="10" spans="1:21" x14ac:dyDescent="0.25">
      <c r="A10" s="23" t="s">
        <v>7</v>
      </c>
      <c r="B10" s="7">
        <v>26</v>
      </c>
      <c r="C10" s="19">
        <v>35</v>
      </c>
      <c r="D10" s="35">
        <v>4</v>
      </c>
      <c r="E10" s="35">
        <v>15</v>
      </c>
      <c r="F10" s="81">
        <v>72</v>
      </c>
      <c r="G10" s="12"/>
      <c r="H10" s="12"/>
      <c r="I10" s="3">
        <v>107</v>
      </c>
      <c r="J10" s="35">
        <v>18</v>
      </c>
      <c r="K10" s="12"/>
      <c r="L10" s="3"/>
      <c r="M10" s="7"/>
      <c r="N10" s="7"/>
      <c r="O10" s="7"/>
      <c r="P10" s="7"/>
      <c r="Q10" s="3">
        <v>108</v>
      </c>
      <c r="R10" s="12"/>
      <c r="S10" s="7"/>
      <c r="T10" s="35"/>
      <c r="U10" s="7"/>
    </row>
    <row r="11" spans="1:21" x14ac:dyDescent="0.25">
      <c r="A11" s="23" t="s">
        <v>8</v>
      </c>
      <c r="B11" s="7">
        <v>34</v>
      </c>
      <c r="C11" s="19">
        <v>141</v>
      </c>
      <c r="D11" s="35">
        <v>33</v>
      </c>
      <c r="E11" s="35">
        <v>31</v>
      </c>
      <c r="F11" s="81">
        <v>56</v>
      </c>
      <c r="G11" s="12"/>
      <c r="H11" s="12"/>
      <c r="I11" s="3">
        <v>90</v>
      </c>
      <c r="J11" s="35">
        <v>163</v>
      </c>
      <c r="K11" s="12"/>
      <c r="L11" s="3">
        <v>251</v>
      </c>
      <c r="M11" s="7"/>
      <c r="N11" s="7"/>
      <c r="O11" s="7"/>
      <c r="P11" s="7"/>
      <c r="Q11" s="3"/>
      <c r="R11" s="12"/>
      <c r="S11" s="7">
        <v>252</v>
      </c>
      <c r="T11" s="35"/>
      <c r="U11" s="7"/>
    </row>
    <row r="12" spans="1:21" x14ac:dyDescent="0.25">
      <c r="A12" s="23" t="s">
        <v>48</v>
      </c>
      <c r="B12" s="7">
        <v>22</v>
      </c>
      <c r="C12" s="19">
        <v>127</v>
      </c>
      <c r="D12" s="35">
        <v>7</v>
      </c>
      <c r="E12" s="35">
        <v>15</v>
      </c>
      <c r="F12" s="81">
        <v>40</v>
      </c>
      <c r="G12" s="12"/>
      <c r="H12" s="12"/>
      <c r="I12" s="3">
        <v>122</v>
      </c>
      <c r="J12" s="35">
        <v>56</v>
      </c>
      <c r="K12" s="12"/>
      <c r="L12" s="3"/>
      <c r="M12" s="7"/>
      <c r="N12" s="7"/>
      <c r="O12" s="7"/>
      <c r="P12" s="7"/>
      <c r="Q12" s="3">
        <v>183</v>
      </c>
      <c r="R12" s="12"/>
      <c r="S12" s="7"/>
      <c r="T12" s="35"/>
      <c r="U12" s="7"/>
    </row>
    <row r="13" spans="1:21" x14ac:dyDescent="0.25">
      <c r="A13" s="23" t="s">
        <v>10</v>
      </c>
      <c r="B13" s="7">
        <v>8</v>
      </c>
      <c r="C13" s="19">
        <v>9</v>
      </c>
      <c r="D13" s="35">
        <v>7</v>
      </c>
      <c r="E13" s="35">
        <v>5</v>
      </c>
      <c r="F13" s="81">
        <v>25</v>
      </c>
      <c r="G13" s="12"/>
      <c r="H13" s="12">
        <v>33</v>
      </c>
      <c r="I13" s="3">
        <v>33</v>
      </c>
      <c r="J13" s="35">
        <v>11</v>
      </c>
      <c r="K13" s="12"/>
      <c r="L13" s="3"/>
      <c r="M13" s="7"/>
      <c r="N13" s="7"/>
      <c r="O13" s="7"/>
      <c r="P13" s="7"/>
      <c r="Q13" s="3">
        <v>39</v>
      </c>
      <c r="R13" s="12"/>
      <c r="S13" s="7"/>
      <c r="T13" s="35"/>
      <c r="U13" s="7"/>
    </row>
    <row r="14" spans="1:21" x14ac:dyDescent="0.25">
      <c r="A14" s="23" t="s">
        <v>11</v>
      </c>
      <c r="B14" s="7">
        <v>46</v>
      </c>
      <c r="C14" s="19">
        <v>125</v>
      </c>
      <c r="D14" s="35">
        <v>17</v>
      </c>
      <c r="E14" s="35">
        <v>21</v>
      </c>
      <c r="F14" s="81">
        <v>43</v>
      </c>
      <c r="G14" s="12"/>
      <c r="H14" s="12"/>
      <c r="I14" s="3">
        <v>94</v>
      </c>
      <c r="J14" s="35">
        <v>102</v>
      </c>
      <c r="K14" s="12"/>
      <c r="L14" s="3"/>
      <c r="M14" s="7"/>
      <c r="N14" s="7"/>
      <c r="O14" s="7"/>
      <c r="P14" s="7"/>
      <c r="Q14" s="3"/>
      <c r="R14" s="12"/>
      <c r="S14" s="7"/>
      <c r="T14" s="35">
        <v>198</v>
      </c>
      <c r="U14" s="7"/>
    </row>
    <row r="15" spans="1:21" x14ac:dyDescent="0.25">
      <c r="A15" s="23" t="s">
        <v>12</v>
      </c>
      <c r="B15" s="7">
        <v>12</v>
      </c>
      <c r="C15" s="19">
        <v>19</v>
      </c>
      <c r="D15" s="35">
        <v>6</v>
      </c>
      <c r="E15" s="35">
        <v>2</v>
      </c>
      <c r="F15" s="81">
        <v>20</v>
      </c>
      <c r="G15" s="12"/>
      <c r="H15" s="12"/>
      <c r="I15" s="3">
        <v>32</v>
      </c>
      <c r="J15" s="35">
        <v>16</v>
      </c>
      <c r="K15" s="12"/>
      <c r="L15" s="3"/>
      <c r="M15" s="7"/>
      <c r="N15" s="7"/>
      <c r="O15" s="7"/>
      <c r="P15" s="7"/>
      <c r="Q15" s="3">
        <v>48</v>
      </c>
      <c r="R15" s="12"/>
      <c r="S15" s="7"/>
      <c r="T15" s="35"/>
      <c r="U15" s="7"/>
    </row>
    <row r="16" spans="1:21" x14ac:dyDescent="0.25">
      <c r="A16" s="23" t="s">
        <v>13</v>
      </c>
      <c r="B16" s="7">
        <v>179</v>
      </c>
      <c r="C16" s="19">
        <v>325</v>
      </c>
      <c r="D16" s="35">
        <v>48</v>
      </c>
      <c r="E16" s="35">
        <v>81</v>
      </c>
      <c r="F16" s="81">
        <v>94</v>
      </c>
      <c r="G16" s="12"/>
      <c r="H16" s="12"/>
      <c r="I16" s="3">
        <v>219</v>
      </c>
      <c r="J16" s="35">
        <v>295</v>
      </c>
      <c r="K16" s="12"/>
      <c r="L16" s="3">
        <v>91</v>
      </c>
      <c r="M16" s="7"/>
      <c r="N16" s="7">
        <v>419</v>
      </c>
      <c r="O16" s="7"/>
      <c r="P16" s="7"/>
      <c r="Q16" s="3"/>
      <c r="R16" s="12"/>
      <c r="S16" s="7"/>
      <c r="T16" s="35"/>
      <c r="U16" s="7"/>
    </row>
    <row r="17" spans="1:21" x14ac:dyDescent="0.25">
      <c r="A17" s="23" t="s">
        <v>31</v>
      </c>
      <c r="B17" s="7">
        <v>24</v>
      </c>
      <c r="C17" s="19">
        <v>69</v>
      </c>
      <c r="D17" s="35">
        <v>16</v>
      </c>
      <c r="E17" s="35">
        <v>15</v>
      </c>
      <c r="F17" s="81">
        <v>42</v>
      </c>
      <c r="G17" s="12"/>
      <c r="H17" s="12"/>
      <c r="I17" s="3">
        <v>69</v>
      </c>
      <c r="J17" s="35">
        <v>65</v>
      </c>
      <c r="K17" s="12"/>
      <c r="L17" s="3"/>
      <c r="M17" s="7">
        <v>127</v>
      </c>
      <c r="N17" s="7"/>
      <c r="O17" s="7"/>
      <c r="P17" s="7"/>
      <c r="Q17" s="3"/>
      <c r="R17" s="12"/>
      <c r="S17" s="7"/>
      <c r="T17" s="35"/>
      <c r="U17" s="7">
        <v>139</v>
      </c>
    </row>
    <row r="18" spans="1:21" x14ac:dyDescent="0.25">
      <c r="A18" s="23" t="s">
        <v>15</v>
      </c>
      <c r="B18" s="7">
        <v>17</v>
      </c>
      <c r="C18" s="19">
        <v>50</v>
      </c>
      <c r="D18" s="35">
        <v>2</v>
      </c>
      <c r="E18" s="35">
        <v>11</v>
      </c>
      <c r="F18" s="81">
        <v>10</v>
      </c>
      <c r="G18" s="12"/>
      <c r="H18" s="12"/>
      <c r="I18" s="3">
        <v>30</v>
      </c>
      <c r="J18" s="35">
        <v>40</v>
      </c>
      <c r="K18" s="12"/>
      <c r="L18" s="3"/>
      <c r="M18" s="7">
        <v>63</v>
      </c>
      <c r="N18" s="7"/>
      <c r="O18" s="7"/>
      <c r="P18" s="7"/>
      <c r="Q18" s="3"/>
      <c r="R18" s="12"/>
      <c r="S18" s="7"/>
      <c r="T18" s="35"/>
      <c r="U18" s="7"/>
    </row>
    <row r="19" spans="1:21" x14ac:dyDescent="0.25">
      <c r="A19" s="23" t="s">
        <v>16</v>
      </c>
      <c r="B19" s="7">
        <v>50</v>
      </c>
      <c r="C19" s="19">
        <v>137</v>
      </c>
      <c r="D19" s="35">
        <v>14</v>
      </c>
      <c r="E19" s="35">
        <v>18</v>
      </c>
      <c r="F19" s="81">
        <v>34</v>
      </c>
      <c r="G19" s="12"/>
      <c r="H19" s="12"/>
      <c r="I19" s="3">
        <v>62</v>
      </c>
      <c r="J19" s="35">
        <v>131</v>
      </c>
      <c r="K19" s="12"/>
      <c r="L19" s="3"/>
      <c r="M19" s="7"/>
      <c r="N19" s="7"/>
      <c r="O19" s="7"/>
      <c r="P19" s="7">
        <v>164</v>
      </c>
      <c r="Q19" s="3"/>
      <c r="R19" s="12"/>
      <c r="S19" s="7"/>
      <c r="T19" s="35"/>
      <c r="U19" s="7"/>
    </row>
    <row r="20" spans="1:21" x14ac:dyDescent="0.25">
      <c r="A20" s="23" t="s">
        <v>17</v>
      </c>
      <c r="B20" s="7">
        <v>27</v>
      </c>
      <c r="C20" s="19">
        <v>236</v>
      </c>
      <c r="D20" s="35">
        <v>14</v>
      </c>
      <c r="E20" s="35">
        <v>29</v>
      </c>
      <c r="F20" s="81">
        <v>42</v>
      </c>
      <c r="G20" s="12"/>
      <c r="H20" s="12"/>
      <c r="I20" s="3">
        <v>152</v>
      </c>
      <c r="J20" s="35">
        <v>140</v>
      </c>
      <c r="K20" s="12"/>
      <c r="L20" s="3"/>
      <c r="M20" s="7"/>
      <c r="N20" s="7"/>
      <c r="O20" s="7">
        <v>318</v>
      </c>
      <c r="P20" s="7"/>
      <c r="Q20" s="3"/>
      <c r="R20" s="12"/>
      <c r="S20" s="7"/>
      <c r="T20" s="35"/>
      <c r="U20" s="7"/>
    </row>
    <row r="21" spans="1:21" x14ac:dyDescent="0.25">
      <c r="A21" s="23" t="s">
        <v>18</v>
      </c>
      <c r="B21" s="7">
        <v>12</v>
      </c>
      <c r="C21" s="19">
        <v>171</v>
      </c>
      <c r="D21" s="35">
        <v>10</v>
      </c>
      <c r="E21" s="35">
        <v>20</v>
      </c>
      <c r="F21" s="81">
        <v>29</v>
      </c>
      <c r="G21" s="12"/>
      <c r="H21" s="12"/>
      <c r="I21" s="3">
        <v>103</v>
      </c>
      <c r="J21" s="35">
        <v>115</v>
      </c>
      <c r="K21" s="12"/>
      <c r="L21" s="3"/>
      <c r="M21" s="7"/>
      <c r="N21" s="7"/>
      <c r="O21" s="7"/>
      <c r="P21" s="7">
        <v>231</v>
      </c>
      <c r="Q21" s="3"/>
      <c r="R21" s="12"/>
      <c r="S21" s="7"/>
      <c r="T21" s="35"/>
      <c r="U21" s="7"/>
    </row>
    <row r="22" spans="1:21" ht="14.45" customHeight="1" x14ac:dyDescent="0.25">
      <c r="A22" s="29" t="s">
        <v>47</v>
      </c>
      <c r="B22" s="7">
        <v>22</v>
      </c>
      <c r="C22" s="19">
        <v>60</v>
      </c>
      <c r="D22" s="35">
        <v>10</v>
      </c>
      <c r="E22" s="35">
        <v>3</v>
      </c>
      <c r="F22" s="81">
        <v>18</v>
      </c>
      <c r="G22" s="12"/>
      <c r="H22" s="12"/>
      <c r="I22" s="3">
        <v>61</v>
      </c>
      <c r="J22" s="35">
        <v>25</v>
      </c>
      <c r="K22" s="12"/>
      <c r="L22" s="3"/>
      <c r="M22" s="7">
        <v>90</v>
      </c>
      <c r="N22" s="7"/>
      <c r="O22" s="7"/>
      <c r="P22" s="7"/>
      <c r="Q22" s="3"/>
      <c r="R22" s="12"/>
      <c r="S22" s="7"/>
      <c r="T22" s="35"/>
      <c r="U22" s="7"/>
    </row>
    <row r="23" spans="1:21" x14ac:dyDescent="0.25">
      <c r="A23" s="23"/>
      <c r="B23" s="7"/>
      <c r="C23" s="19"/>
      <c r="D23" s="35"/>
      <c r="E23" s="35"/>
      <c r="F23" s="81"/>
      <c r="G23" s="12"/>
      <c r="H23" s="12"/>
      <c r="I23" s="3"/>
      <c r="J23" s="35"/>
      <c r="K23" s="12"/>
      <c r="L23" s="3"/>
      <c r="M23" s="7"/>
      <c r="N23" s="7"/>
      <c r="O23" s="7"/>
      <c r="P23" s="7"/>
      <c r="Q23" s="3"/>
      <c r="R23" s="12"/>
      <c r="S23" s="7"/>
      <c r="T23" s="35"/>
      <c r="U23" s="7"/>
    </row>
    <row r="24" spans="1:21" x14ac:dyDescent="0.25">
      <c r="A24" s="23" t="s">
        <v>20</v>
      </c>
      <c r="B24" s="7">
        <v>75</v>
      </c>
      <c r="C24" s="19">
        <v>68</v>
      </c>
      <c r="D24" s="35">
        <v>11</v>
      </c>
      <c r="E24" s="35">
        <v>23</v>
      </c>
      <c r="F24" s="81">
        <v>30</v>
      </c>
      <c r="G24" s="12"/>
      <c r="H24" s="12"/>
      <c r="I24" s="3">
        <v>42</v>
      </c>
      <c r="J24" s="35">
        <v>78</v>
      </c>
      <c r="K24" s="12"/>
      <c r="L24" s="3"/>
      <c r="M24" s="7"/>
      <c r="N24" s="7"/>
      <c r="O24" s="7"/>
      <c r="P24" s="7"/>
      <c r="Q24" s="3"/>
      <c r="R24" s="12"/>
      <c r="S24" s="7"/>
      <c r="T24" s="35"/>
      <c r="U24" s="7"/>
    </row>
    <row r="25" spans="1:21" x14ac:dyDescent="0.25">
      <c r="A25" s="23" t="s">
        <v>21</v>
      </c>
      <c r="B25" s="7">
        <v>12</v>
      </c>
      <c r="C25" s="19">
        <v>88</v>
      </c>
      <c r="D25" s="35">
        <v>12</v>
      </c>
      <c r="E25" s="35">
        <v>10</v>
      </c>
      <c r="F25" s="81">
        <v>17</v>
      </c>
      <c r="G25" s="12"/>
      <c r="H25" s="12"/>
      <c r="I25" s="3">
        <v>65</v>
      </c>
      <c r="J25" s="35">
        <v>54</v>
      </c>
      <c r="K25" s="12"/>
      <c r="L25" s="3"/>
      <c r="M25" s="7"/>
      <c r="N25" s="7"/>
      <c r="O25" s="7">
        <v>127</v>
      </c>
      <c r="P25" s="7"/>
      <c r="Q25" s="3"/>
      <c r="R25" s="12"/>
      <c r="S25" s="7"/>
      <c r="T25" s="35"/>
      <c r="U25" s="7"/>
    </row>
    <row r="26" spans="1:21" x14ac:dyDescent="0.25">
      <c r="A26" s="23"/>
      <c r="B26" s="7"/>
      <c r="C26" s="19"/>
      <c r="D26" s="35"/>
      <c r="E26" s="35"/>
      <c r="F26" s="81"/>
      <c r="G26" s="12"/>
      <c r="H26" s="12"/>
      <c r="I26" s="3"/>
      <c r="J26" s="35"/>
      <c r="K26" s="12"/>
      <c r="L26" s="3"/>
      <c r="M26" s="7"/>
      <c r="N26" s="7"/>
      <c r="O26" s="7"/>
      <c r="P26" s="7"/>
      <c r="Q26" s="3"/>
      <c r="R26" s="12"/>
      <c r="S26" s="7"/>
      <c r="T26" s="35"/>
      <c r="U26" s="7"/>
    </row>
    <row r="27" spans="1:21" x14ac:dyDescent="0.25">
      <c r="A27" s="25" t="s">
        <v>30</v>
      </c>
      <c r="B27" s="16">
        <f t="shared" ref="B27:F27" si="0">SUM(B8:B25)</f>
        <v>617</v>
      </c>
      <c r="C27" s="20">
        <f t="shared" si="0"/>
        <v>1785</v>
      </c>
      <c r="D27" s="14">
        <f t="shared" si="0"/>
        <v>229</v>
      </c>
      <c r="E27" s="14">
        <f t="shared" si="0"/>
        <v>315</v>
      </c>
      <c r="F27" s="15">
        <f t="shared" si="0"/>
        <v>628</v>
      </c>
      <c r="G27" s="27"/>
      <c r="H27" s="27"/>
      <c r="I27" s="14">
        <f>SUM(I8:I25)</f>
        <v>1386</v>
      </c>
      <c r="J27" s="14">
        <f>SUM(J8:J25)</f>
        <v>1402</v>
      </c>
      <c r="K27" s="27"/>
      <c r="L27" s="14">
        <f t="shared" ref="L27:Q27" si="1">SUM(L8:L25)</f>
        <v>342</v>
      </c>
      <c r="M27" s="16">
        <f t="shared" si="1"/>
        <v>387</v>
      </c>
      <c r="N27" s="16">
        <f t="shared" si="1"/>
        <v>419</v>
      </c>
      <c r="O27" s="16">
        <f t="shared" si="1"/>
        <v>445</v>
      </c>
      <c r="P27" s="16">
        <f t="shared" si="1"/>
        <v>395</v>
      </c>
      <c r="Q27" s="14">
        <f t="shared" si="1"/>
        <v>479</v>
      </c>
      <c r="R27" s="27"/>
      <c r="S27" s="16">
        <f>SUM(S11)</f>
        <v>252</v>
      </c>
      <c r="T27" s="14">
        <f>SUM(T14)</f>
        <v>198</v>
      </c>
      <c r="U27" s="16">
        <f>SUM(U17)</f>
        <v>139</v>
      </c>
    </row>
    <row r="28" spans="1:2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2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</sheetData>
  <mergeCells count="11">
    <mergeCell ref="A1:A6"/>
    <mergeCell ref="I2:Q2"/>
    <mergeCell ref="L3:Q3"/>
    <mergeCell ref="B4:F4"/>
    <mergeCell ref="L5:Q5"/>
    <mergeCell ref="C5:F5"/>
    <mergeCell ref="B1:U1"/>
    <mergeCell ref="S2:U2"/>
    <mergeCell ref="B2:F3"/>
    <mergeCell ref="I3:J4"/>
    <mergeCell ref="I5:J5"/>
  </mergeCells>
  <printOptions horizontalCentered="1" gridLines="1"/>
  <pageMargins left="0" right="0" top="1.5" bottom="0.5" header="0.3" footer="0.3"/>
  <pageSetup paperSize="5" orientation="landscape" r:id="rId1"/>
  <headerFooter>
    <oddHeader>&amp;CPrimary Election
Tuesday, August 2, 2022
Missaukee County, Michigan
Final Official 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7"/>
  <sheetViews>
    <sheetView view="pageLayout" zoomScaleNormal="100" workbookViewId="0">
      <selection activeCell="C28" sqref="C28"/>
    </sheetView>
  </sheetViews>
  <sheetFormatPr defaultRowHeight="15" x14ac:dyDescent="0.25"/>
  <cols>
    <col min="1" max="1" width="9.85546875" customWidth="1"/>
    <col min="2" max="2" width="6.42578125" customWidth="1"/>
    <col min="3" max="3" width="6.140625" customWidth="1"/>
    <col min="4" max="4" width="8.5703125" customWidth="1"/>
    <col min="5" max="6" width="8.28515625" customWidth="1"/>
    <col min="7" max="8" width="6.7109375" customWidth="1"/>
    <col min="9" max="9" width="7" customWidth="1"/>
    <col min="10" max="10" width="12" customWidth="1"/>
    <col min="11" max="11" width="4.85546875" customWidth="1"/>
    <col min="12" max="13" width="10.140625" customWidth="1"/>
    <col min="14" max="14" width="7.7109375" customWidth="1"/>
    <col min="15" max="15" width="6.28515625" customWidth="1"/>
    <col min="16" max="16" width="5.28515625" customWidth="1"/>
    <col min="17" max="18" width="6.7109375" customWidth="1"/>
    <col min="19" max="20" width="7.140625" customWidth="1"/>
    <col min="21" max="22" width="7.28515625" customWidth="1"/>
    <col min="23" max="23" width="7.140625" customWidth="1"/>
    <col min="24" max="28" width="5.7109375" customWidth="1"/>
    <col min="29" max="29" width="0.42578125" customWidth="1"/>
    <col min="30" max="30" width="4.28515625" style="6" customWidth="1"/>
    <col min="31" max="31" width="3.85546875" style="6" customWidth="1"/>
    <col min="32" max="33" width="4.42578125" style="6" customWidth="1"/>
    <col min="34" max="34" width="4.7109375" style="6" customWidth="1"/>
    <col min="35" max="35" width="4.5703125" customWidth="1"/>
    <col min="36" max="36" width="4.42578125" customWidth="1"/>
    <col min="37" max="37" width="4.5703125" customWidth="1"/>
  </cols>
  <sheetData>
    <row r="1" spans="1:37" x14ac:dyDescent="0.25">
      <c r="A1" s="155" t="s">
        <v>3</v>
      </c>
      <c r="B1" s="186" t="s">
        <v>53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8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</row>
    <row r="2" spans="1:37" ht="14.45" customHeight="1" x14ac:dyDescent="0.25">
      <c r="A2" s="157"/>
      <c r="B2" s="179" t="s">
        <v>49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9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</row>
    <row r="3" spans="1:37" ht="15" customHeight="1" x14ac:dyDescent="0.25">
      <c r="A3" s="157"/>
      <c r="B3" s="204" t="s">
        <v>50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  <c r="X3" s="92"/>
      <c r="Y3" s="92"/>
      <c r="Z3" s="92"/>
      <c r="AA3" s="92"/>
      <c r="AB3" s="92"/>
      <c r="AC3" s="94"/>
      <c r="AD3" s="198"/>
      <c r="AE3" s="198"/>
      <c r="AF3" s="198"/>
      <c r="AG3" s="198"/>
      <c r="AH3" s="198"/>
      <c r="AI3" s="198"/>
      <c r="AJ3" s="198"/>
      <c r="AK3" s="198"/>
    </row>
    <row r="4" spans="1:37" ht="14.45" customHeight="1" x14ac:dyDescent="0.25">
      <c r="A4" s="157"/>
      <c r="B4" s="190" t="s">
        <v>20</v>
      </c>
      <c r="C4" s="191"/>
      <c r="D4" s="144" t="s">
        <v>21</v>
      </c>
      <c r="E4" s="153" t="s">
        <v>5</v>
      </c>
      <c r="F4" s="200"/>
      <c r="G4" s="201" t="s">
        <v>7</v>
      </c>
      <c r="H4" s="202"/>
      <c r="I4" s="203"/>
      <c r="J4" s="95" t="s">
        <v>9</v>
      </c>
      <c r="K4" s="192" t="s">
        <v>10</v>
      </c>
      <c r="L4" s="192"/>
      <c r="M4" s="193"/>
      <c r="N4" s="197" t="s">
        <v>13</v>
      </c>
      <c r="O4" s="192"/>
      <c r="P4" s="192"/>
      <c r="Q4" s="192"/>
      <c r="R4" s="192"/>
      <c r="S4" s="192"/>
      <c r="T4" s="193"/>
      <c r="U4" s="22" t="s">
        <v>14</v>
      </c>
      <c r="V4" s="136" t="s">
        <v>15</v>
      </c>
      <c r="W4" s="137" t="s">
        <v>16</v>
      </c>
      <c r="X4" s="92"/>
      <c r="Y4" s="92"/>
      <c r="Z4" s="92"/>
      <c r="AA4" s="92"/>
      <c r="AB4" s="92"/>
      <c r="AC4" s="21"/>
      <c r="AD4" s="207"/>
      <c r="AE4" s="207"/>
      <c r="AF4" s="207"/>
      <c r="AG4" s="207"/>
      <c r="AH4" s="207"/>
      <c r="AI4" s="207"/>
      <c r="AJ4" s="199"/>
      <c r="AK4" s="199"/>
    </row>
    <row r="5" spans="1:37" x14ac:dyDescent="0.25">
      <c r="A5" s="157"/>
      <c r="B5" s="85" t="s">
        <v>29</v>
      </c>
      <c r="C5" s="73" t="s">
        <v>28</v>
      </c>
      <c r="D5" s="142" t="s">
        <v>28</v>
      </c>
      <c r="E5" s="194" t="s">
        <v>24</v>
      </c>
      <c r="F5" s="195"/>
      <c r="G5" s="195"/>
      <c r="H5" s="195"/>
      <c r="I5" s="195"/>
      <c r="J5" s="195"/>
      <c r="K5" s="196"/>
      <c r="L5" s="160" t="s">
        <v>23</v>
      </c>
      <c r="M5" s="162"/>
      <c r="N5" s="194" t="s">
        <v>24</v>
      </c>
      <c r="O5" s="195"/>
      <c r="P5" s="195"/>
      <c r="Q5" s="195"/>
      <c r="R5" s="196"/>
      <c r="S5" s="160" t="s">
        <v>23</v>
      </c>
      <c r="T5" s="162"/>
      <c r="U5" s="194" t="s">
        <v>24</v>
      </c>
      <c r="V5" s="195"/>
      <c r="W5" s="196"/>
      <c r="X5" s="93"/>
      <c r="Y5" s="185"/>
      <c r="Z5" s="185"/>
      <c r="AA5" s="185"/>
      <c r="AB5" s="185"/>
      <c r="AC5" s="41"/>
      <c r="AD5" s="185"/>
      <c r="AE5" s="185"/>
      <c r="AF5" s="185"/>
      <c r="AG5" s="185"/>
      <c r="AH5" s="185"/>
      <c r="AI5" s="185"/>
      <c r="AJ5" s="185"/>
      <c r="AK5" s="185"/>
    </row>
    <row r="6" spans="1:37" ht="28.5" customHeight="1" x14ac:dyDescent="0.25">
      <c r="A6" s="165"/>
      <c r="B6" s="90" t="s">
        <v>91</v>
      </c>
      <c r="C6" s="90" t="s">
        <v>92</v>
      </c>
      <c r="D6" s="90" t="s">
        <v>123</v>
      </c>
      <c r="E6" s="40" t="s">
        <v>93</v>
      </c>
      <c r="F6" s="40" t="s">
        <v>94</v>
      </c>
      <c r="G6" s="40" t="s">
        <v>95</v>
      </c>
      <c r="H6" s="40" t="s">
        <v>96</v>
      </c>
      <c r="I6" s="40" t="s">
        <v>97</v>
      </c>
      <c r="J6" s="90" t="s">
        <v>98</v>
      </c>
      <c r="K6" s="90" t="s">
        <v>99</v>
      </c>
      <c r="L6" s="145" t="s">
        <v>100</v>
      </c>
      <c r="M6" s="145" t="s">
        <v>101</v>
      </c>
      <c r="N6" s="90" t="s">
        <v>102</v>
      </c>
      <c r="O6" s="90" t="s">
        <v>103</v>
      </c>
      <c r="P6" s="90" t="s">
        <v>104</v>
      </c>
      <c r="Q6" s="90" t="s">
        <v>105</v>
      </c>
      <c r="R6" s="90" t="s">
        <v>25</v>
      </c>
      <c r="S6" s="40" t="s">
        <v>106</v>
      </c>
      <c r="T6" s="40" t="s">
        <v>32</v>
      </c>
      <c r="U6" s="38" t="s">
        <v>107</v>
      </c>
      <c r="V6" s="38" t="s">
        <v>108</v>
      </c>
      <c r="W6" s="140" t="s">
        <v>109</v>
      </c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7" x14ac:dyDescent="0.25">
      <c r="A7" s="67"/>
      <c r="B7" s="17"/>
      <c r="C7" s="17"/>
      <c r="D7" s="35"/>
      <c r="E7" s="51"/>
      <c r="F7" s="84"/>
      <c r="G7" s="53"/>
      <c r="H7" s="54"/>
      <c r="I7" s="84"/>
      <c r="J7" s="35"/>
      <c r="K7" s="17"/>
      <c r="L7" s="53"/>
      <c r="M7" s="84"/>
      <c r="N7" s="35"/>
      <c r="O7" s="54"/>
      <c r="P7" s="54"/>
      <c r="Q7" s="54"/>
      <c r="R7" s="84"/>
      <c r="S7" s="53"/>
      <c r="T7" s="84"/>
      <c r="U7" s="17"/>
      <c r="V7" s="81"/>
      <c r="W7" s="138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x14ac:dyDescent="0.25">
      <c r="A8" s="67" t="s">
        <v>5</v>
      </c>
      <c r="B8" s="7"/>
      <c r="C8" s="7"/>
      <c r="D8" s="35"/>
      <c r="E8" s="19">
        <v>12</v>
      </c>
      <c r="F8" s="81">
        <v>11</v>
      </c>
      <c r="G8" s="19"/>
      <c r="H8" s="35"/>
      <c r="I8" s="81"/>
      <c r="J8" s="35"/>
      <c r="K8" s="7"/>
      <c r="L8" s="19"/>
      <c r="M8" s="81"/>
      <c r="N8" s="35"/>
      <c r="O8" s="35"/>
      <c r="P8" s="35"/>
      <c r="Q8" s="35"/>
      <c r="R8" s="81"/>
      <c r="S8" s="19"/>
      <c r="T8" s="81"/>
      <c r="U8" s="7"/>
      <c r="V8" s="81"/>
      <c r="W8" s="138"/>
      <c r="X8" s="4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x14ac:dyDescent="0.25">
      <c r="A9" s="67" t="s">
        <v>6</v>
      </c>
      <c r="B9" s="7"/>
      <c r="C9" s="7"/>
      <c r="D9" s="35"/>
      <c r="E9" s="19"/>
      <c r="F9" s="81"/>
      <c r="G9" s="19"/>
      <c r="H9" s="35"/>
      <c r="I9" s="81"/>
      <c r="J9" s="35"/>
      <c r="K9" s="7"/>
      <c r="L9" s="19"/>
      <c r="M9" s="81"/>
      <c r="N9" s="35"/>
      <c r="O9" s="35"/>
      <c r="P9" s="35"/>
      <c r="Q9" s="35"/>
      <c r="R9" s="81"/>
      <c r="S9" s="19"/>
      <c r="T9" s="81"/>
      <c r="U9" s="7"/>
      <c r="V9" s="81"/>
      <c r="W9" s="138"/>
      <c r="X9" s="4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x14ac:dyDescent="0.25">
      <c r="A10" s="67" t="s">
        <v>7</v>
      </c>
      <c r="B10" s="7"/>
      <c r="C10" s="7"/>
      <c r="D10" s="35"/>
      <c r="E10" s="19"/>
      <c r="F10" s="81"/>
      <c r="G10" s="19">
        <v>17</v>
      </c>
      <c r="H10" s="35">
        <v>21</v>
      </c>
      <c r="I10" s="81">
        <v>10</v>
      </c>
      <c r="J10" s="35"/>
      <c r="K10" s="7"/>
      <c r="L10" s="19"/>
      <c r="M10" s="81"/>
      <c r="N10" s="35"/>
      <c r="O10" s="35"/>
      <c r="P10" s="35"/>
      <c r="Q10" s="35"/>
      <c r="R10" s="81"/>
      <c r="S10" s="19"/>
      <c r="T10" s="81"/>
      <c r="U10" s="7"/>
      <c r="V10" s="81"/>
      <c r="W10" s="138"/>
      <c r="X10" s="41"/>
      <c r="Y10" s="21"/>
      <c r="Z10" s="21"/>
      <c r="AA10" s="21"/>
      <c r="AB10" s="26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x14ac:dyDescent="0.25">
      <c r="A11" s="67" t="s">
        <v>8</v>
      </c>
      <c r="B11" s="7"/>
      <c r="C11" s="7"/>
      <c r="D11" s="35"/>
      <c r="E11" s="19"/>
      <c r="F11" s="81"/>
      <c r="G11" s="19"/>
      <c r="H11" s="35"/>
      <c r="I11" s="81"/>
      <c r="J11" s="35"/>
      <c r="K11" s="7"/>
      <c r="L11" s="19"/>
      <c r="M11" s="81"/>
      <c r="N11" s="35"/>
      <c r="O11" s="35"/>
      <c r="P11" s="35"/>
      <c r="Q11" s="35"/>
      <c r="R11" s="81"/>
      <c r="S11" s="19"/>
      <c r="T11" s="81"/>
      <c r="U11" s="7"/>
      <c r="V11" s="81"/>
      <c r="W11" s="138"/>
      <c r="X11" s="4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x14ac:dyDescent="0.25">
      <c r="A12" s="67" t="s">
        <v>48</v>
      </c>
      <c r="B12" s="7"/>
      <c r="C12" s="7"/>
      <c r="D12" s="35"/>
      <c r="E12" s="19"/>
      <c r="F12" s="81"/>
      <c r="G12" s="19"/>
      <c r="H12" s="35"/>
      <c r="I12" s="81"/>
      <c r="J12" s="35">
        <v>21</v>
      </c>
      <c r="K12" s="7"/>
      <c r="L12" s="19"/>
      <c r="M12" s="81"/>
      <c r="N12" s="35"/>
      <c r="O12" s="35"/>
      <c r="P12" s="35"/>
      <c r="Q12" s="35"/>
      <c r="R12" s="81"/>
      <c r="S12" s="19"/>
      <c r="T12" s="81"/>
      <c r="U12" s="7"/>
      <c r="V12" s="81"/>
      <c r="W12" s="138"/>
      <c r="X12" s="4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x14ac:dyDescent="0.25">
      <c r="A13" s="67" t="s">
        <v>10</v>
      </c>
      <c r="B13" s="7"/>
      <c r="C13" s="7"/>
      <c r="D13" s="35"/>
      <c r="E13" s="19"/>
      <c r="F13" s="81"/>
      <c r="G13" s="19"/>
      <c r="H13" s="35"/>
      <c r="I13" s="81"/>
      <c r="J13" s="35"/>
      <c r="K13" s="7">
        <v>8</v>
      </c>
      <c r="L13" s="19">
        <v>33</v>
      </c>
      <c r="M13" s="81">
        <v>29</v>
      </c>
      <c r="N13" s="35"/>
      <c r="O13" s="35"/>
      <c r="P13" s="35"/>
      <c r="Q13" s="35"/>
      <c r="R13" s="81"/>
      <c r="S13" s="19"/>
      <c r="T13" s="81"/>
      <c r="U13" s="7"/>
      <c r="V13" s="81"/>
      <c r="W13" s="138"/>
      <c r="X13" s="4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x14ac:dyDescent="0.25">
      <c r="A14" s="67" t="s">
        <v>11</v>
      </c>
      <c r="B14" s="7"/>
      <c r="C14" s="7"/>
      <c r="D14" s="35"/>
      <c r="E14" s="19"/>
      <c r="F14" s="81"/>
      <c r="G14" s="19"/>
      <c r="H14" s="35"/>
      <c r="I14" s="81"/>
      <c r="J14" s="35"/>
      <c r="K14" s="7"/>
      <c r="L14" s="19"/>
      <c r="M14" s="81"/>
      <c r="N14" s="35"/>
      <c r="O14" s="35"/>
      <c r="P14" s="35"/>
      <c r="Q14" s="35"/>
      <c r="R14" s="81"/>
      <c r="S14" s="19"/>
      <c r="T14" s="81"/>
      <c r="U14" s="7"/>
      <c r="V14" s="81"/>
      <c r="W14" s="138"/>
      <c r="X14" s="4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x14ac:dyDescent="0.25">
      <c r="A15" s="67" t="s">
        <v>12</v>
      </c>
      <c r="B15" s="7"/>
      <c r="C15" s="7"/>
      <c r="D15" s="35"/>
      <c r="E15" s="19"/>
      <c r="F15" s="81"/>
      <c r="G15" s="19"/>
      <c r="H15" s="35"/>
      <c r="I15" s="81"/>
      <c r="J15" s="35"/>
      <c r="K15" s="7"/>
      <c r="L15" s="19"/>
      <c r="M15" s="81"/>
      <c r="N15" s="35"/>
      <c r="O15" s="35"/>
      <c r="P15" s="35"/>
      <c r="Q15" s="35"/>
      <c r="R15" s="81"/>
      <c r="S15" s="19"/>
      <c r="T15" s="81"/>
      <c r="U15" s="7"/>
      <c r="V15" s="81"/>
      <c r="W15" s="138"/>
      <c r="X15" s="4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x14ac:dyDescent="0.25">
      <c r="A16" s="67" t="s">
        <v>13</v>
      </c>
      <c r="B16" s="7"/>
      <c r="C16" s="7"/>
      <c r="D16" s="35"/>
      <c r="E16" s="19"/>
      <c r="F16" s="81"/>
      <c r="G16" s="19"/>
      <c r="H16" s="35"/>
      <c r="I16" s="81"/>
      <c r="J16" s="35"/>
      <c r="K16" s="7"/>
      <c r="L16" s="19"/>
      <c r="M16" s="81"/>
      <c r="N16" s="35">
        <v>145</v>
      </c>
      <c r="O16" s="35">
        <v>137</v>
      </c>
      <c r="P16" s="35">
        <v>147</v>
      </c>
      <c r="Q16" s="35">
        <v>138</v>
      </c>
      <c r="R16" s="81">
        <v>147</v>
      </c>
      <c r="S16" s="19">
        <v>433</v>
      </c>
      <c r="T16" s="81">
        <v>402</v>
      </c>
      <c r="U16" s="7"/>
      <c r="V16" s="81"/>
      <c r="W16" s="138"/>
      <c r="X16" s="4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x14ac:dyDescent="0.25">
      <c r="A17" s="67" t="s">
        <v>31</v>
      </c>
      <c r="B17" s="7"/>
      <c r="C17" s="7"/>
      <c r="D17" s="35"/>
      <c r="E17" s="19"/>
      <c r="F17" s="81"/>
      <c r="G17" s="19"/>
      <c r="H17" s="35"/>
      <c r="I17" s="81"/>
      <c r="J17" s="35"/>
      <c r="K17" s="7"/>
      <c r="L17" s="19"/>
      <c r="M17" s="81"/>
      <c r="N17" s="35"/>
      <c r="O17" s="35"/>
      <c r="P17" s="35"/>
      <c r="Q17" s="35"/>
      <c r="R17" s="81"/>
      <c r="S17" s="19"/>
      <c r="T17" s="81"/>
      <c r="U17" s="7">
        <v>24</v>
      </c>
      <c r="V17" s="81"/>
      <c r="W17" s="138"/>
      <c r="X17" s="4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x14ac:dyDescent="0.25">
      <c r="A18" s="67" t="s">
        <v>15</v>
      </c>
      <c r="B18" s="7"/>
      <c r="C18" s="7"/>
      <c r="D18" s="35"/>
      <c r="E18" s="19"/>
      <c r="F18" s="81"/>
      <c r="G18" s="19"/>
      <c r="H18" s="35"/>
      <c r="I18" s="81"/>
      <c r="J18" s="35"/>
      <c r="K18" s="7"/>
      <c r="L18" s="19"/>
      <c r="M18" s="81"/>
      <c r="N18" s="35"/>
      <c r="O18" s="35"/>
      <c r="P18" s="35"/>
      <c r="Q18" s="35"/>
      <c r="R18" s="81"/>
      <c r="S18" s="19"/>
      <c r="T18" s="81"/>
      <c r="U18" s="7"/>
      <c r="V18" s="81">
        <v>11</v>
      </c>
      <c r="W18" s="138"/>
      <c r="X18" s="4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x14ac:dyDescent="0.25">
      <c r="A19" s="67" t="s">
        <v>16</v>
      </c>
      <c r="B19" s="7"/>
      <c r="C19" s="7"/>
      <c r="D19" s="35"/>
      <c r="E19" s="19"/>
      <c r="F19" s="81"/>
      <c r="G19" s="19"/>
      <c r="H19" s="35"/>
      <c r="I19" s="81"/>
      <c r="J19" s="35"/>
      <c r="K19" s="7"/>
      <c r="L19" s="19"/>
      <c r="M19" s="81"/>
      <c r="N19" s="35"/>
      <c r="O19" s="35"/>
      <c r="P19" s="35"/>
      <c r="Q19" s="35"/>
      <c r="R19" s="81"/>
      <c r="S19" s="19"/>
      <c r="T19" s="81"/>
      <c r="U19" s="7"/>
      <c r="V19" s="81"/>
      <c r="W19" s="138">
        <v>47</v>
      </c>
      <c r="X19" s="4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x14ac:dyDescent="0.25">
      <c r="A20" s="67" t="s">
        <v>17</v>
      </c>
      <c r="B20" s="7"/>
      <c r="C20" s="7"/>
      <c r="D20" s="35"/>
      <c r="E20" s="19"/>
      <c r="F20" s="81"/>
      <c r="G20" s="19"/>
      <c r="H20" s="35"/>
      <c r="I20" s="81"/>
      <c r="J20" s="35"/>
      <c r="K20" s="7"/>
      <c r="L20" s="19"/>
      <c r="M20" s="81"/>
      <c r="N20" s="35"/>
      <c r="O20" s="35"/>
      <c r="P20" s="35"/>
      <c r="Q20" s="35"/>
      <c r="R20" s="81"/>
      <c r="S20" s="19"/>
      <c r="T20" s="81"/>
      <c r="U20" s="7"/>
      <c r="V20" s="81"/>
      <c r="W20" s="138"/>
      <c r="X20" s="4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x14ac:dyDescent="0.25">
      <c r="A21" s="67" t="s">
        <v>18</v>
      </c>
      <c r="B21" s="7"/>
      <c r="C21" s="7"/>
      <c r="D21" s="35"/>
      <c r="E21" s="19"/>
      <c r="F21" s="81"/>
      <c r="G21" s="19"/>
      <c r="H21" s="35"/>
      <c r="I21" s="81"/>
      <c r="J21" s="35"/>
      <c r="K21" s="7"/>
      <c r="L21" s="19"/>
      <c r="M21" s="81"/>
      <c r="N21" s="35"/>
      <c r="O21" s="35"/>
      <c r="P21" s="35"/>
      <c r="Q21" s="35"/>
      <c r="R21" s="81"/>
      <c r="S21" s="19"/>
      <c r="T21" s="81"/>
      <c r="U21" s="7"/>
      <c r="V21" s="81"/>
      <c r="W21" s="138"/>
      <c r="X21" s="4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x14ac:dyDescent="0.25">
      <c r="A22" s="24" t="s">
        <v>47</v>
      </c>
      <c r="B22" s="7"/>
      <c r="C22" s="7"/>
      <c r="D22" s="35"/>
      <c r="E22" s="19"/>
      <c r="F22" s="81"/>
      <c r="G22" s="19"/>
      <c r="H22" s="35"/>
      <c r="I22" s="81"/>
      <c r="J22" s="35"/>
      <c r="K22" s="7"/>
      <c r="L22" s="19"/>
      <c r="M22" s="81"/>
      <c r="N22" s="35"/>
      <c r="O22" s="35"/>
      <c r="P22" s="35"/>
      <c r="Q22" s="35"/>
      <c r="R22" s="81"/>
      <c r="S22" s="19"/>
      <c r="T22" s="81"/>
      <c r="U22" s="7"/>
      <c r="V22" s="81"/>
      <c r="W22" s="138"/>
      <c r="X22" s="4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x14ac:dyDescent="0.25">
      <c r="A23" s="67"/>
      <c r="B23" s="7"/>
      <c r="C23" s="7"/>
      <c r="D23" s="35"/>
      <c r="E23" s="19"/>
      <c r="F23" s="81"/>
      <c r="G23" s="19"/>
      <c r="H23" s="35"/>
      <c r="I23" s="81"/>
      <c r="J23" s="35"/>
      <c r="K23" s="7"/>
      <c r="L23" s="19"/>
      <c r="M23" s="81"/>
      <c r="N23" s="35"/>
      <c r="O23" s="35"/>
      <c r="P23" s="35"/>
      <c r="Q23" s="35"/>
      <c r="R23" s="81"/>
      <c r="S23" s="19"/>
      <c r="T23" s="81"/>
      <c r="U23" s="7"/>
      <c r="V23" s="81"/>
      <c r="W23" s="138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x14ac:dyDescent="0.25">
      <c r="A24" s="67" t="s">
        <v>20</v>
      </c>
      <c r="B24" s="7">
        <v>70</v>
      </c>
      <c r="C24" s="7">
        <v>118</v>
      </c>
      <c r="D24" s="35"/>
      <c r="E24" s="19"/>
      <c r="F24" s="81"/>
      <c r="G24" s="19"/>
      <c r="H24" s="35"/>
      <c r="I24" s="81"/>
      <c r="J24" s="35"/>
      <c r="K24" s="7"/>
      <c r="L24" s="19"/>
      <c r="M24" s="81"/>
      <c r="N24" s="35"/>
      <c r="O24" s="35"/>
      <c r="P24" s="35"/>
      <c r="Q24" s="35"/>
      <c r="R24" s="81"/>
      <c r="S24" s="19"/>
      <c r="T24" s="81"/>
      <c r="U24" s="7"/>
      <c r="V24" s="81"/>
      <c r="W24" s="138"/>
      <c r="X24" s="4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x14ac:dyDescent="0.25">
      <c r="A25" s="67" t="s">
        <v>21</v>
      </c>
      <c r="B25" s="7"/>
      <c r="C25" s="7"/>
      <c r="D25" s="35">
        <v>2</v>
      </c>
      <c r="E25" s="19"/>
      <c r="F25" s="81"/>
      <c r="G25" s="19" t="s">
        <v>58</v>
      </c>
      <c r="H25" s="35"/>
      <c r="I25" s="81"/>
      <c r="J25" s="35"/>
      <c r="K25" s="7"/>
      <c r="L25" s="19"/>
      <c r="M25" s="81"/>
      <c r="N25" s="35"/>
      <c r="O25" s="35"/>
      <c r="P25" s="35"/>
      <c r="Q25" s="35"/>
      <c r="R25" s="81"/>
      <c r="S25" s="19"/>
      <c r="T25" s="81"/>
      <c r="U25" s="7"/>
      <c r="V25" s="81"/>
      <c r="W25" s="138"/>
      <c r="X25" s="4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x14ac:dyDescent="0.25">
      <c r="A26" s="67"/>
      <c r="B26" s="7"/>
      <c r="C26" s="7"/>
      <c r="D26" s="35"/>
      <c r="E26" s="19"/>
      <c r="F26" s="81"/>
      <c r="G26" s="19"/>
      <c r="H26" s="35"/>
      <c r="I26" s="81"/>
      <c r="J26" s="35"/>
      <c r="K26" s="7"/>
      <c r="L26" s="19"/>
      <c r="M26" s="81"/>
      <c r="N26" s="35"/>
      <c r="O26" s="35"/>
      <c r="P26" s="35"/>
      <c r="Q26" s="35"/>
      <c r="R26" s="81"/>
      <c r="S26" s="19"/>
      <c r="T26" s="81"/>
      <c r="U26" s="7"/>
      <c r="V26" s="81"/>
      <c r="W26" s="138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x14ac:dyDescent="0.25">
      <c r="A27" s="68" t="s">
        <v>30</v>
      </c>
      <c r="B27" s="16">
        <f>SUM(B24)</f>
        <v>70</v>
      </c>
      <c r="C27" s="16">
        <v>118</v>
      </c>
      <c r="D27" s="14">
        <v>2</v>
      </c>
      <c r="E27" s="20">
        <f>SUM(E8)</f>
        <v>12</v>
      </c>
      <c r="F27" s="15">
        <f>SUM(F8)</f>
        <v>11</v>
      </c>
      <c r="G27" s="20">
        <f>SUM(G10)</f>
        <v>17</v>
      </c>
      <c r="H27" s="14">
        <f t="shared" ref="H27:I27" si="0">SUM(H10)</f>
        <v>21</v>
      </c>
      <c r="I27" s="15">
        <f t="shared" si="0"/>
        <v>10</v>
      </c>
      <c r="J27" s="14">
        <f>SUM(J12)</f>
        <v>21</v>
      </c>
      <c r="K27" s="16">
        <f>SUM(K13)</f>
        <v>8</v>
      </c>
      <c r="L27" s="20">
        <f t="shared" ref="L27:M27" si="1">SUM(L13)</f>
        <v>33</v>
      </c>
      <c r="M27" s="15">
        <f t="shared" si="1"/>
        <v>29</v>
      </c>
      <c r="N27" s="14">
        <f>SUM(N16)</f>
        <v>145</v>
      </c>
      <c r="O27" s="14">
        <f t="shared" ref="O27:T27" si="2">SUM(O16)</f>
        <v>137</v>
      </c>
      <c r="P27" s="14">
        <f t="shared" si="2"/>
        <v>147</v>
      </c>
      <c r="Q27" s="14">
        <f t="shared" si="2"/>
        <v>138</v>
      </c>
      <c r="R27" s="15">
        <f t="shared" si="2"/>
        <v>147</v>
      </c>
      <c r="S27" s="20">
        <f t="shared" si="2"/>
        <v>433</v>
      </c>
      <c r="T27" s="15">
        <f t="shared" si="2"/>
        <v>402</v>
      </c>
      <c r="U27" s="16">
        <f>+SUM(U17)</f>
        <v>24</v>
      </c>
      <c r="V27" s="15">
        <f>SUM(V18)</f>
        <v>11</v>
      </c>
      <c r="W27" s="139">
        <f>SUM(W19)</f>
        <v>47</v>
      </c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</sheetData>
  <mergeCells count="25">
    <mergeCell ref="AJ5:AK5"/>
    <mergeCell ref="AD5:AE5"/>
    <mergeCell ref="AD4:AE4"/>
    <mergeCell ref="AF4:AG4"/>
    <mergeCell ref="AF5:AG5"/>
    <mergeCell ref="AH4:AI4"/>
    <mergeCell ref="AH5:AI5"/>
    <mergeCell ref="AD3:AK3"/>
    <mergeCell ref="AJ4:AK4"/>
    <mergeCell ref="E4:F4"/>
    <mergeCell ref="G4:I4"/>
    <mergeCell ref="B3:W3"/>
    <mergeCell ref="A1:A6"/>
    <mergeCell ref="Y5:Z5"/>
    <mergeCell ref="B1:W1"/>
    <mergeCell ref="B2:W2"/>
    <mergeCell ref="AA5:AB5"/>
    <mergeCell ref="B4:C4"/>
    <mergeCell ref="L5:M5"/>
    <mergeCell ref="K4:M4"/>
    <mergeCell ref="N5:R5"/>
    <mergeCell ref="N4:T4"/>
    <mergeCell ref="U5:W5"/>
    <mergeCell ref="S5:T5"/>
    <mergeCell ref="E5:K5"/>
  </mergeCells>
  <printOptions horizontalCentered="1" gridLines="1"/>
  <pageMargins left="0" right="0" top="1.5" bottom="0.5" header="0.3" footer="0.3"/>
  <pageSetup paperSize="5" orientation="landscape" r:id="rId1"/>
  <headerFooter>
    <oddHeader>&amp;CPrimary Election
Tuesday, August 2, 2022
Missaukee County, Michigan
Final Official Results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4"/>
  <sheetViews>
    <sheetView tabSelected="1" view="pageLayout" topLeftCell="A4" zoomScaleNormal="100" workbookViewId="0">
      <selection activeCell="AK29" sqref="AK29"/>
    </sheetView>
  </sheetViews>
  <sheetFormatPr defaultRowHeight="15" x14ac:dyDescent="0.25"/>
  <cols>
    <col min="1" max="1" width="10.7109375" customWidth="1"/>
    <col min="2" max="2" width="7.85546875" style="6" customWidth="1"/>
    <col min="3" max="3" width="7.28515625" style="6" customWidth="1"/>
    <col min="4" max="4" width="7.7109375" style="6" customWidth="1"/>
    <col min="5" max="5" width="0.28515625" style="6" customWidth="1"/>
    <col min="6" max="9" width="4.85546875" customWidth="1"/>
    <col min="10" max="10" width="0.28515625" customWidth="1"/>
    <col min="11" max="12" width="4.7109375" customWidth="1"/>
    <col min="13" max="17" width="4.5703125" customWidth="1"/>
    <col min="18" max="18" width="4.7109375" customWidth="1"/>
    <col min="19" max="22" width="4.5703125" customWidth="1"/>
    <col min="23" max="23" width="4.7109375" customWidth="1"/>
    <col min="24" max="25" width="4.5703125" customWidth="1"/>
    <col min="26" max="26" width="4.7109375" customWidth="1"/>
    <col min="27" max="27" width="3.85546875" customWidth="1"/>
    <col min="28" max="28" width="4" customWidth="1"/>
    <col min="29" max="30" width="4.5703125" customWidth="1"/>
    <col min="31" max="31" width="0.28515625" customWidth="1"/>
    <col min="32" max="35" width="4.85546875" customWidth="1"/>
    <col min="36" max="37" width="4.5703125" customWidth="1"/>
  </cols>
  <sheetData>
    <row r="1" spans="1:37" x14ac:dyDescent="0.25">
      <c r="A1" s="163"/>
      <c r="B1" s="159" t="s">
        <v>122</v>
      </c>
      <c r="C1" s="159"/>
      <c r="D1" s="150"/>
      <c r="E1" s="141"/>
      <c r="F1" s="186" t="s">
        <v>51</v>
      </c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8"/>
    </row>
    <row r="2" spans="1:37" x14ac:dyDescent="0.25">
      <c r="A2" s="164"/>
      <c r="B2" s="149" t="s">
        <v>121</v>
      </c>
      <c r="C2" s="159"/>
      <c r="D2" s="150"/>
      <c r="E2" s="11"/>
      <c r="F2" s="166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8"/>
    </row>
    <row r="3" spans="1:37" x14ac:dyDescent="0.25">
      <c r="A3" s="164"/>
      <c r="B3" s="158" t="s">
        <v>120</v>
      </c>
      <c r="C3" s="158"/>
      <c r="D3" s="158"/>
      <c r="E3" s="4"/>
      <c r="F3" s="217" t="s">
        <v>33</v>
      </c>
      <c r="G3" s="215"/>
      <c r="H3" s="215"/>
      <c r="I3" s="216"/>
      <c r="J3" s="100"/>
      <c r="K3" s="215" t="s">
        <v>46</v>
      </c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6"/>
      <c r="AE3" s="8"/>
      <c r="AF3" s="212" t="s">
        <v>59</v>
      </c>
      <c r="AG3" s="213"/>
      <c r="AH3" s="213"/>
      <c r="AI3" s="213"/>
      <c r="AJ3" s="213"/>
      <c r="AK3" s="214"/>
    </row>
    <row r="4" spans="1:37" ht="15" customHeight="1" x14ac:dyDescent="0.25">
      <c r="A4" s="164"/>
      <c r="B4" s="99" t="s">
        <v>17</v>
      </c>
      <c r="C4" s="99" t="s">
        <v>18</v>
      </c>
      <c r="D4" s="99" t="s">
        <v>117</v>
      </c>
      <c r="E4" s="28"/>
      <c r="F4" s="232" t="s">
        <v>115</v>
      </c>
      <c r="G4" s="233"/>
      <c r="H4" s="236" t="s">
        <v>116</v>
      </c>
      <c r="I4" s="233"/>
      <c r="J4" s="101"/>
      <c r="K4" s="218" t="s">
        <v>5</v>
      </c>
      <c r="L4" s="219"/>
      <c r="M4" s="218" t="s">
        <v>6</v>
      </c>
      <c r="N4" s="219"/>
      <c r="O4" s="218" t="s">
        <v>7</v>
      </c>
      <c r="P4" s="219"/>
      <c r="Q4" s="218" t="s">
        <v>11</v>
      </c>
      <c r="R4" s="219"/>
      <c r="S4" s="229" t="s">
        <v>14</v>
      </c>
      <c r="T4" s="230"/>
      <c r="U4" s="230"/>
      <c r="V4" s="231"/>
      <c r="W4" s="210" t="s">
        <v>15</v>
      </c>
      <c r="X4" s="211"/>
      <c r="Y4" s="210" t="s">
        <v>17</v>
      </c>
      <c r="Z4" s="211"/>
      <c r="AA4" s="210" t="s">
        <v>18</v>
      </c>
      <c r="AB4" s="211"/>
      <c r="AC4" s="210" t="s">
        <v>117</v>
      </c>
      <c r="AD4" s="211"/>
      <c r="AE4" s="37"/>
      <c r="AF4" s="210" t="s">
        <v>118</v>
      </c>
      <c r="AG4" s="211"/>
      <c r="AH4" s="210" t="s">
        <v>20</v>
      </c>
      <c r="AI4" s="211"/>
      <c r="AJ4" s="210" t="s">
        <v>21</v>
      </c>
      <c r="AK4" s="211"/>
    </row>
    <row r="5" spans="1:37" x14ac:dyDescent="0.25">
      <c r="A5" s="222"/>
      <c r="B5" s="223" t="s">
        <v>24</v>
      </c>
      <c r="C5" s="223"/>
      <c r="D5" s="224"/>
      <c r="E5" s="11"/>
      <c r="F5" s="234"/>
      <c r="G5" s="235"/>
      <c r="H5" s="237"/>
      <c r="I5" s="235"/>
      <c r="J5" s="102"/>
      <c r="K5" s="220" t="s">
        <v>56</v>
      </c>
      <c r="L5" s="221"/>
      <c r="M5" s="220" t="s">
        <v>57</v>
      </c>
      <c r="N5" s="221"/>
      <c r="O5" s="220" t="s">
        <v>57</v>
      </c>
      <c r="P5" s="221"/>
      <c r="Q5" s="220" t="s">
        <v>56</v>
      </c>
      <c r="R5" s="221"/>
      <c r="S5" s="225" t="s">
        <v>56</v>
      </c>
      <c r="T5" s="226"/>
      <c r="U5" s="227" t="s">
        <v>57</v>
      </c>
      <c r="V5" s="228"/>
      <c r="W5" s="208" t="s">
        <v>56</v>
      </c>
      <c r="X5" s="209"/>
      <c r="Y5" s="208" t="s">
        <v>57</v>
      </c>
      <c r="Z5" s="209"/>
      <c r="AA5" s="208" t="s">
        <v>56</v>
      </c>
      <c r="AB5" s="209"/>
      <c r="AC5" s="208" t="s">
        <v>56</v>
      </c>
      <c r="AD5" s="209"/>
      <c r="AE5" s="103"/>
      <c r="AF5" s="208" t="s">
        <v>119</v>
      </c>
      <c r="AG5" s="209"/>
      <c r="AH5" s="208" t="s">
        <v>119</v>
      </c>
      <c r="AI5" s="209"/>
      <c r="AJ5" s="208" t="s">
        <v>119</v>
      </c>
      <c r="AK5" s="209"/>
    </row>
    <row r="6" spans="1:37" x14ac:dyDescent="0.25">
      <c r="A6" s="131" t="s">
        <v>3</v>
      </c>
      <c r="B6" s="39" t="s">
        <v>110</v>
      </c>
      <c r="C6" s="39" t="s">
        <v>111</v>
      </c>
      <c r="D6" s="39" t="s">
        <v>112</v>
      </c>
      <c r="E6" s="71"/>
      <c r="F6" s="104" t="s">
        <v>54</v>
      </c>
      <c r="G6" s="104" t="s">
        <v>55</v>
      </c>
      <c r="H6" s="104" t="s">
        <v>54</v>
      </c>
      <c r="I6" s="104" t="s">
        <v>55</v>
      </c>
      <c r="J6" s="91"/>
      <c r="K6" s="104" t="s">
        <v>54</v>
      </c>
      <c r="L6" s="104" t="s">
        <v>55</v>
      </c>
      <c r="M6" s="104" t="s">
        <v>54</v>
      </c>
      <c r="N6" s="104" t="s">
        <v>55</v>
      </c>
      <c r="O6" s="104" t="s">
        <v>54</v>
      </c>
      <c r="P6" s="104" t="s">
        <v>55</v>
      </c>
      <c r="Q6" s="104" t="s">
        <v>54</v>
      </c>
      <c r="R6" s="104" t="s">
        <v>55</v>
      </c>
      <c r="S6" s="104" t="s">
        <v>54</v>
      </c>
      <c r="T6" s="104" t="s">
        <v>55</v>
      </c>
      <c r="U6" s="105" t="s">
        <v>54</v>
      </c>
      <c r="V6" s="106" t="s">
        <v>55</v>
      </c>
      <c r="W6" s="104" t="s">
        <v>54</v>
      </c>
      <c r="X6" s="104" t="s">
        <v>55</v>
      </c>
      <c r="Y6" s="104" t="s">
        <v>54</v>
      </c>
      <c r="Z6" s="104" t="s">
        <v>55</v>
      </c>
      <c r="AA6" s="104" t="s">
        <v>54</v>
      </c>
      <c r="AB6" s="104" t="s">
        <v>55</v>
      </c>
      <c r="AC6" s="104" t="s">
        <v>54</v>
      </c>
      <c r="AD6" s="104" t="s">
        <v>55</v>
      </c>
      <c r="AE6" s="103"/>
      <c r="AF6" s="105" t="s">
        <v>54</v>
      </c>
      <c r="AG6" s="104" t="s">
        <v>55</v>
      </c>
      <c r="AH6" s="105" t="s">
        <v>54</v>
      </c>
      <c r="AI6" s="107" t="s">
        <v>55</v>
      </c>
      <c r="AJ6" s="90" t="s">
        <v>54</v>
      </c>
      <c r="AK6" s="90" t="s">
        <v>55</v>
      </c>
    </row>
    <row r="7" spans="1:37" x14ac:dyDescent="0.25">
      <c r="A7" s="132"/>
      <c r="B7" s="96"/>
      <c r="C7" s="96"/>
      <c r="D7" s="125"/>
      <c r="E7" s="12"/>
      <c r="F7" s="108"/>
      <c r="G7" s="108"/>
      <c r="H7" s="109"/>
      <c r="I7" s="110"/>
      <c r="J7" s="111"/>
      <c r="K7" s="112"/>
      <c r="L7" s="112"/>
      <c r="M7" s="109"/>
      <c r="N7" s="110"/>
      <c r="O7" s="109"/>
      <c r="P7" s="110"/>
      <c r="Q7" s="112"/>
      <c r="R7" s="112"/>
      <c r="S7" s="109"/>
      <c r="T7" s="110"/>
      <c r="U7" s="108"/>
      <c r="V7" s="113"/>
      <c r="W7" s="114"/>
      <c r="X7" s="115"/>
      <c r="Y7" s="113"/>
      <c r="Z7" s="113"/>
      <c r="AA7" s="114"/>
      <c r="AB7" s="115"/>
      <c r="AC7" s="113"/>
      <c r="AD7" s="113"/>
      <c r="AE7" s="37"/>
      <c r="AF7" s="113"/>
      <c r="AG7" s="113"/>
      <c r="AH7" s="114"/>
      <c r="AI7" s="115"/>
      <c r="AJ7" s="117"/>
      <c r="AK7" s="118"/>
    </row>
    <row r="8" spans="1:37" x14ac:dyDescent="0.25">
      <c r="A8" s="132" t="s">
        <v>5</v>
      </c>
      <c r="B8" s="126"/>
      <c r="C8" s="126"/>
      <c r="D8" s="125"/>
      <c r="E8" s="12"/>
      <c r="F8" s="108">
        <v>83</v>
      </c>
      <c r="G8" s="108">
        <v>38</v>
      </c>
      <c r="H8" s="119">
        <v>82</v>
      </c>
      <c r="I8" s="120">
        <v>39</v>
      </c>
      <c r="J8" s="37"/>
      <c r="K8" s="108">
        <v>97</v>
      </c>
      <c r="L8" s="108">
        <v>25</v>
      </c>
      <c r="M8" s="119"/>
      <c r="N8" s="120"/>
      <c r="O8" s="119"/>
      <c r="P8" s="120"/>
      <c r="Q8" s="108"/>
      <c r="R8" s="108"/>
      <c r="S8" s="119"/>
      <c r="T8" s="120"/>
      <c r="U8" s="108" t="s">
        <v>58</v>
      </c>
      <c r="V8" s="113"/>
      <c r="W8" s="121"/>
      <c r="X8" s="116"/>
      <c r="Y8" s="113"/>
      <c r="Z8" s="113"/>
      <c r="AA8" s="121"/>
      <c r="AB8" s="116"/>
      <c r="AC8" s="113"/>
      <c r="AD8" s="113"/>
      <c r="AE8" s="37"/>
      <c r="AF8" s="113">
        <v>8</v>
      </c>
      <c r="AG8" s="113">
        <v>7</v>
      </c>
      <c r="AH8" s="121">
        <v>15</v>
      </c>
      <c r="AI8" s="116">
        <v>11</v>
      </c>
      <c r="AJ8" s="117">
        <v>32</v>
      </c>
      <c r="AK8" s="118">
        <v>30</v>
      </c>
    </row>
    <row r="9" spans="1:37" x14ac:dyDescent="0.25">
      <c r="A9" s="132" t="s">
        <v>6</v>
      </c>
      <c r="B9" s="126"/>
      <c r="C9" s="126"/>
      <c r="D9" s="125"/>
      <c r="E9" s="12"/>
      <c r="F9" s="108">
        <v>112</v>
      </c>
      <c r="G9" s="108">
        <v>48</v>
      </c>
      <c r="H9" s="119">
        <v>114</v>
      </c>
      <c r="I9" s="120">
        <v>49</v>
      </c>
      <c r="J9" s="37"/>
      <c r="K9" s="108"/>
      <c r="L9" s="108"/>
      <c r="M9" s="119">
        <v>116</v>
      </c>
      <c r="N9" s="120">
        <v>46</v>
      </c>
      <c r="O9" s="119"/>
      <c r="P9" s="120"/>
      <c r="Q9" s="108"/>
      <c r="R9" s="108"/>
      <c r="S9" s="119"/>
      <c r="T9" s="120"/>
      <c r="U9" s="108"/>
      <c r="V9" s="113"/>
      <c r="W9" s="121"/>
      <c r="X9" s="116"/>
      <c r="Y9" s="113"/>
      <c r="Z9" s="113"/>
      <c r="AA9" s="121"/>
      <c r="AB9" s="116"/>
      <c r="AC9" s="113"/>
      <c r="AD9" s="113"/>
      <c r="AE9" s="37"/>
      <c r="AF9" s="113"/>
      <c r="AG9" s="113"/>
      <c r="AH9" s="121">
        <v>26</v>
      </c>
      <c r="AI9" s="116">
        <v>18</v>
      </c>
      <c r="AJ9" s="117"/>
      <c r="AK9" s="118"/>
    </row>
    <row r="10" spans="1:37" x14ac:dyDescent="0.25">
      <c r="A10" s="132" t="s">
        <v>7</v>
      </c>
      <c r="B10" s="126"/>
      <c r="C10" s="126"/>
      <c r="D10" s="125"/>
      <c r="E10" s="12"/>
      <c r="F10" s="108">
        <v>116</v>
      </c>
      <c r="G10" s="108">
        <v>39</v>
      </c>
      <c r="H10" s="119">
        <v>99</v>
      </c>
      <c r="I10" s="120">
        <v>54</v>
      </c>
      <c r="J10" s="37"/>
      <c r="K10" s="108"/>
      <c r="L10" s="108"/>
      <c r="M10" s="119"/>
      <c r="N10" s="120"/>
      <c r="O10" s="119">
        <v>98</v>
      </c>
      <c r="P10" s="120">
        <v>56</v>
      </c>
      <c r="Q10" s="108"/>
      <c r="R10" s="108"/>
      <c r="S10" s="119"/>
      <c r="T10" s="120"/>
      <c r="U10" s="108"/>
      <c r="V10" s="113" t="s">
        <v>58</v>
      </c>
      <c r="W10" s="121"/>
      <c r="X10" s="116"/>
      <c r="Y10" s="113"/>
      <c r="Z10" s="113"/>
      <c r="AA10" s="121"/>
      <c r="AB10" s="116"/>
      <c r="AC10" s="113"/>
      <c r="AD10" s="113"/>
      <c r="AE10" s="37"/>
      <c r="AF10" s="113">
        <v>51</v>
      </c>
      <c r="AG10" s="113">
        <v>80</v>
      </c>
      <c r="AH10" s="121">
        <v>6</v>
      </c>
      <c r="AI10" s="116">
        <v>13</v>
      </c>
      <c r="AJ10" s="117"/>
      <c r="AK10" s="118"/>
    </row>
    <row r="11" spans="1:37" x14ac:dyDescent="0.25">
      <c r="A11" s="132" t="s">
        <v>8</v>
      </c>
      <c r="B11" s="126"/>
      <c r="C11" s="126"/>
      <c r="D11" s="125"/>
      <c r="E11" s="12"/>
      <c r="F11" s="108">
        <v>203</v>
      </c>
      <c r="G11" s="108">
        <v>100</v>
      </c>
      <c r="H11" s="119">
        <v>190</v>
      </c>
      <c r="I11" s="120">
        <v>116</v>
      </c>
      <c r="J11" s="37"/>
      <c r="K11" s="108"/>
      <c r="L11" s="108"/>
      <c r="M11" s="119"/>
      <c r="N11" s="120"/>
      <c r="O11" s="119"/>
      <c r="P11" s="120"/>
      <c r="Q11" s="108"/>
      <c r="R11" s="108"/>
      <c r="S11" s="119"/>
      <c r="T11" s="120"/>
      <c r="U11" s="108"/>
      <c r="V11" s="113"/>
      <c r="W11" s="121"/>
      <c r="X11" s="116"/>
      <c r="Y11" s="113"/>
      <c r="Z11" s="113"/>
      <c r="AA11" s="121"/>
      <c r="AB11" s="116"/>
      <c r="AC11" s="113"/>
      <c r="AD11" s="113"/>
      <c r="AE11" s="37"/>
      <c r="AF11" s="113"/>
      <c r="AG11" s="113"/>
      <c r="AH11" s="121">
        <v>102</v>
      </c>
      <c r="AI11" s="116">
        <v>107</v>
      </c>
      <c r="AJ11" s="117"/>
      <c r="AK11" s="118"/>
    </row>
    <row r="12" spans="1:37" x14ac:dyDescent="0.25">
      <c r="A12" s="132" t="s">
        <v>9</v>
      </c>
      <c r="B12" s="126"/>
      <c r="C12" s="126"/>
      <c r="D12" s="125"/>
      <c r="E12" s="12"/>
      <c r="F12" s="108">
        <v>165</v>
      </c>
      <c r="G12" s="108">
        <v>54</v>
      </c>
      <c r="H12" s="119">
        <v>158</v>
      </c>
      <c r="I12" s="120">
        <v>60</v>
      </c>
      <c r="J12" s="37">
        <v>60</v>
      </c>
      <c r="K12" s="108"/>
      <c r="L12" s="108"/>
      <c r="M12" s="119"/>
      <c r="N12" s="120"/>
      <c r="O12" s="119"/>
      <c r="P12" s="120"/>
      <c r="Q12" s="108"/>
      <c r="R12" s="108"/>
      <c r="S12" s="119"/>
      <c r="T12" s="120"/>
      <c r="U12" s="108"/>
      <c r="V12" s="113"/>
      <c r="W12" s="121"/>
      <c r="X12" s="116"/>
      <c r="Y12" s="113"/>
      <c r="Z12" s="113"/>
      <c r="AA12" s="121"/>
      <c r="AB12" s="116"/>
      <c r="AC12" s="113"/>
      <c r="AD12" s="113"/>
      <c r="AE12" s="37"/>
      <c r="AF12" s="113"/>
      <c r="AG12" s="113"/>
      <c r="AH12" s="121"/>
      <c r="AI12" s="116"/>
      <c r="AJ12" s="117">
        <v>138</v>
      </c>
      <c r="AK12" s="118">
        <v>80</v>
      </c>
    </row>
    <row r="13" spans="1:37" x14ac:dyDescent="0.25">
      <c r="A13" s="132" t="s">
        <v>10</v>
      </c>
      <c r="B13" s="126"/>
      <c r="C13" s="126"/>
      <c r="D13" s="125"/>
      <c r="E13" s="12"/>
      <c r="F13" s="108">
        <v>43</v>
      </c>
      <c r="G13" s="108">
        <v>11</v>
      </c>
      <c r="H13" s="119">
        <v>39</v>
      </c>
      <c r="I13" s="120">
        <v>15</v>
      </c>
      <c r="J13" s="37"/>
      <c r="K13" s="108"/>
      <c r="L13" s="108"/>
      <c r="M13" s="119"/>
      <c r="N13" s="120"/>
      <c r="O13" s="119"/>
      <c r="P13" s="120"/>
      <c r="Q13" s="108"/>
      <c r="R13" s="108"/>
      <c r="S13" s="119"/>
      <c r="T13" s="120"/>
      <c r="U13" s="108"/>
      <c r="V13" s="113"/>
      <c r="W13" s="121"/>
      <c r="X13" s="116"/>
      <c r="Y13" s="113"/>
      <c r="Z13" s="113"/>
      <c r="AA13" s="121"/>
      <c r="AB13" s="116"/>
      <c r="AC13" s="113"/>
      <c r="AD13" s="113"/>
      <c r="AE13" s="37"/>
      <c r="AF13" s="113">
        <v>30</v>
      </c>
      <c r="AG13" s="113">
        <v>18</v>
      </c>
      <c r="AH13" s="121">
        <v>1</v>
      </c>
      <c r="AI13" s="116">
        <v>0</v>
      </c>
      <c r="AJ13" s="117"/>
      <c r="AK13" s="118"/>
    </row>
    <row r="14" spans="1:37" x14ac:dyDescent="0.25">
      <c r="A14" s="132" t="s">
        <v>11</v>
      </c>
      <c r="B14" s="126"/>
      <c r="C14" s="126"/>
      <c r="D14" s="125"/>
      <c r="E14" s="12"/>
      <c r="F14" s="108">
        <v>189</v>
      </c>
      <c r="G14" s="108">
        <v>71</v>
      </c>
      <c r="H14" s="119">
        <v>167</v>
      </c>
      <c r="I14" s="120">
        <v>94</v>
      </c>
      <c r="J14" s="37"/>
      <c r="K14" s="108"/>
      <c r="L14" s="108"/>
      <c r="M14" s="119"/>
      <c r="N14" s="120"/>
      <c r="O14" s="119"/>
      <c r="P14" s="120"/>
      <c r="Q14" s="108">
        <v>193</v>
      </c>
      <c r="R14" s="108">
        <v>68</v>
      </c>
      <c r="S14" s="119"/>
      <c r="T14" s="120"/>
      <c r="U14" s="108"/>
      <c r="V14" s="113"/>
      <c r="W14" s="121"/>
      <c r="X14" s="116"/>
      <c r="Y14" s="113"/>
      <c r="Z14" s="113"/>
      <c r="AA14" s="121"/>
      <c r="AB14" s="116"/>
      <c r="AC14" s="113"/>
      <c r="AD14" s="113"/>
      <c r="AE14" s="37"/>
      <c r="AF14" s="113"/>
      <c r="AG14" s="113"/>
      <c r="AH14" s="121">
        <v>130</v>
      </c>
      <c r="AI14" s="116">
        <v>126</v>
      </c>
      <c r="AJ14" s="117"/>
      <c r="AK14" s="118"/>
    </row>
    <row r="15" spans="1:37" x14ac:dyDescent="0.25">
      <c r="A15" s="132" t="s">
        <v>12</v>
      </c>
      <c r="B15" s="126"/>
      <c r="C15" s="126"/>
      <c r="D15" s="125"/>
      <c r="E15" s="12"/>
      <c r="F15" s="108">
        <v>39</v>
      </c>
      <c r="G15" s="108">
        <v>26</v>
      </c>
      <c r="H15" s="119">
        <v>34</v>
      </c>
      <c r="I15" s="120">
        <v>31</v>
      </c>
      <c r="J15" s="37"/>
      <c r="K15" s="108"/>
      <c r="L15" s="108"/>
      <c r="M15" s="119"/>
      <c r="N15" s="120"/>
      <c r="O15" s="119"/>
      <c r="P15" s="120"/>
      <c r="Q15" s="108"/>
      <c r="R15" s="108"/>
      <c r="S15" s="119"/>
      <c r="T15" s="120"/>
      <c r="U15" s="108"/>
      <c r="V15" s="113"/>
      <c r="W15" s="121"/>
      <c r="X15" s="116"/>
      <c r="Y15" s="113"/>
      <c r="Z15" s="113"/>
      <c r="AA15" s="121"/>
      <c r="AB15" s="116"/>
      <c r="AC15" s="113"/>
      <c r="AD15" s="113"/>
      <c r="AE15" s="37"/>
      <c r="AF15" s="113">
        <v>13</v>
      </c>
      <c r="AG15" s="113">
        <v>18</v>
      </c>
      <c r="AH15" s="121"/>
      <c r="AI15" s="116"/>
      <c r="AJ15" s="117">
        <v>13</v>
      </c>
      <c r="AK15" s="118">
        <v>15</v>
      </c>
    </row>
    <row r="16" spans="1:37" x14ac:dyDescent="0.25">
      <c r="A16" s="132" t="s">
        <v>13</v>
      </c>
      <c r="B16" s="126"/>
      <c r="C16" s="126"/>
      <c r="D16" s="125"/>
      <c r="E16" s="12"/>
      <c r="F16" s="108">
        <v>586</v>
      </c>
      <c r="G16" s="108">
        <v>188</v>
      </c>
      <c r="H16" s="119">
        <v>528</v>
      </c>
      <c r="I16" s="120">
        <v>247</v>
      </c>
      <c r="J16" s="37"/>
      <c r="K16" s="108"/>
      <c r="L16" s="108"/>
      <c r="M16" s="119"/>
      <c r="N16" s="120"/>
      <c r="O16" s="119"/>
      <c r="P16" s="120"/>
      <c r="Q16" s="108"/>
      <c r="R16" s="108"/>
      <c r="S16" s="119"/>
      <c r="T16" s="120"/>
      <c r="U16" s="108"/>
      <c r="V16" s="113"/>
      <c r="W16" s="121"/>
      <c r="X16" s="116"/>
      <c r="Y16" s="113"/>
      <c r="Z16" s="113"/>
      <c r="AA16" s="121"/>
      <c r="AB16" s="116"/>
      <c r="AC16" s="113"/>
      <c r="AD16" s="113"/>
      <c r="AE16" s="37"/>
      <c r="AF16" s="108"/>
      <c r="AG16" s="108"/>
      <c r="AH16" s="121">
        <v>416</v>
      </c>
      <c r="AI16" s="116">
        <v>269</v>
      </c>
      <c r="AJ16" s="117">
        <v>43</v>
      </c>
      <c r="AK16" s="118">
        <v>22</v>
      </c>
    </row>
    <row r="17" spans="1:37" x14ac:dyDescent="0.25">
      <c r="A17" s="132" t="s">
        <v>31</v>
      </c>
      <c r="B17" s="126"/>
      <c r="C17" s="126"/>
      <c r="D17" s="125"/>
      <c r="E17" s="12"/>
      <c r="F17" s="108">
        <v>120</v>
      </c>
      <c r="G17" s="108">
        <v>53</v>
      </c>
      <c r="H17" s="119">
        <v>113</v>
      </c>
      <c r="I17" s="120">
        <v>59</v>
      </c>
      <c r="J17" s="37"/>
      <c r="K17" s="108"/>
      <c r="L17" s="108"/>
      <c r="M17" s="119"/>
      <c r="N17" s="120"/>
      <c r="O17" s="119"/>
      <c r="P17" s="120"/>
      <c r="Q17" s="108"/>
      <c r="R17" s="108"/>
      <c r="S17" s="119">
        <v>131</v>
      </c>
      <c r="T17" s="120">
        <v>41</v>
      </c>
      <c r="U17" s="108">
        <v>106</v>
      </c>
      <c r="V17" s="113">
        <v>59</v>
      </c>
      <c r="W17" s="121"/>
      <c r="X17" s="116"/>
      <c r="Y17" s="113"/>
      <c r="Z17" s="113"/>
      <c r="AA17" s="121"/>
      <c r="AB17" s="116"/>
      <c r="AC17" s="113"/>
      <c r="AD17" s="113"/>
      <c r="AE17" s="37"/>
      <c r="AF17" s="113"/>
      <c r="AG17" s="113"/>
      <c r="AH17" s="121">
        <v>74</v>
      </c>
      <c r="AI17" s="116">
        <v>91</v>
      </c>
      <c r="AJ17" s="117"/>
      <c r="AK17" s="118"/>
    </row>
    <row r="18" spans="1:37" x14ac:dyDescent="0.25">
      <c r="A18" s="132" t="s">
        <v>15</v>
      </c>
      <c r="B18" s="126"/>
      <c r="C18" s="126"/>
      <c r="D18" s="125"/>
      <c r="E18" s="12"/>
      <c r="F18" s="108">
        <v>64</v>
      </c>
      <c r="G18" s="108">
        <v>39</v>
      </c>
      <c r="H18" s="119">
        <v>52</v>
      </c>
      <c r="I18" s="120">
        <v>50</v>
      </c>
      <c r="J18" s="37"/>
      <c r="K18" s="108"/>
      <c r="L18" s="108"/>
      <c r="M18" s="119"/>
      <c r="N18" s="120"/>
      <c r="O18" s="119"/>
      <c r="P18" s="120"/>
      <c r="Q18" s="108"/>
      <c r="R18" s="108"/>
      <c r="S18" s="119"/>
      <c r="T18" s="120"/>
      <c r="U18" s="108"/>
      <c r="V18" s="113"/>
      <c r="W18" s="121">
        <v>65</v>
      </c>
      <c r="X18" s="116">
        <v>39</v>
      </c>
      <c r="Y18" s="113"/>
      <c r="Z18" s="113"/>
      <c r="AA18" s="121"/>
      <c r="AB18" s="116"/>
      <c r="AC18" s="113"/>
      <c r="AD18" s="113"/>
      <c r="AE18" s="37"/>
      <c r="AF18" s="108"/>
      <c r="AG18" s="108"/>
      <c r="AH18" s="121">
        <v>30</v>
      </c>
      <c r="AI18" s="116">
        <v>59</v>
      </c>
      <c r="AJ18" s="117"/>
      <c r="AK18" s="118"/>
    </row>
    <row r="19" spans="1:37" x14ac:dyDescent="0.25">
      <c r="A19" s="132" t="s">
        <v>16</v>
      </c>
      <c r="B19" s="126"/>
      <c r="C19" s="126"/>
      <c r="D19" s="125"/>
      <c r="E19" s="12"/>
      <c r="F19" s="108">
        <v>196</v>
      </c>
      <c r="G19" s="108">
        <v>79</v>
      </c>
      <c r="H19" s="119">
        <v>174</v>
      </c>
      <c r="I19" s="120">
        <v>100</v>
      </c>
      <c r="J19" s="37"/>
      <c r="K19" s="108"/>
      <c r="L19" s="108"/>
      <c r="M19" s="119"/>
      <c r="N19" s="120"/>
      <c r="O19" s="119"/>
      <c r="P19" s="120"/>
      <c r="Q19" s="108"/>
      <c r="R19" s="108"/>
      <c r="S19" s="119"/>
      <c r="T19" s="120"/>
      <c r="U19" s="108"/>
      <c r="V19" s="113"/>
      <c r="W19" s="121"/>
      <c r="X19" s="116"/>
      <c r="Y19" s="113"/>
      <c r="Z19" s="113"/>
      <c r="AA19" s="121"/>
      <c r="AB19" s="116"/>
      <c r="AC19" s="113"/>
      <c r="AD19" s="113"/>
      <c r="AE19" s="37"/>
      <c r="AF19" s="108"/>
      <c r="AG19" s="108"/>
      <c r="AH19" s="121">
        <v>102</v>
      </c>
      <c r="AI19" s="116">
        <v>88</v>
      </c>
      <c r="AJ19" s="117">
        <v>49</v>
      </c>
      <c r="AK19" s="118">
        <v>28</v>
      </c>
    </row>
    <row r="20" spans="1:37" x14ac:dyDescent="0.25">
      <c r="A20" s="132" t="s">
        <v>17</v>
      </c>
      <c r="B20" s="126">
        <v>26</v>
      </c>
      <c r="C20" s="126"/>
      <c r="D20" s="125"/>
      <c r="E20" s="12"/>
      <c r="F20" s="108">
        <v>266</v>
      </c>
      <c r="G20" s="108">
        <v>94</v>
      </c>
      <c r="H20" s="119">
        <v>251</v>
      </c>
      <c r="I20" s="120">
        <v>110</v>
      </c>
      <c r="J20" s="37"/>
      <c r="K20" s="108"/>
      <c r="L20" s="108"/>
      <c r="M20" s="119"/>
      <c r="N20" s="120"/>
      <c r="O20" s="119"/>
      <c r="P20" s="120"/>
      <c r="Q20" s="108"/>
      <c r="R20" s="108"/>
      <c r="S20" s="119"/>
      <c r="T20" s="120"/>
      <c r="U20" s="108"/>
      <c r="V20" s="113"/>
      <c r="W20" s="121"/>
      <c r="X20" s="116"/>
      <c r="Y20" s="113">
        <v>241</v>
      </c>
      <c r="Z20" s="113">
        <v>119</v>
      </c>
      <c r="AA20" s="121"/>
      <c r="AB20" s="116"/>
      <c r="AC20" s="113"/>
      <c r="AD20" s="113"/>
      <c r="AE20" s="37"/>
      <c r="AF20" s="113"/>
      <c r="AG20" s="113"/>
      <c r="AH20" s="121"/>
      <c r="AI20" s="116"/>
      <c r="AJ20" s="117">
        <v>200</v>
      </c>
      <c r="AK20" s="118">
        <v>129</v>
      </c>
    </row>
    <row r="21" spans="1:37" x14ac:dyDescent="0.25">
      <c r="A21" s="132" t="s">
        <v>18</v>
      </c>
      <c r="B21" s="126"/>
      <c r="C21" s="126">
        <v>12</v>
      </c>
      <c r="D21" s="125"/>
      <c r="E21" s="12"/>
      <c r="F21" s="108">
        <v>198</v>
      </c>
      <c r="G21" s="108">
        <v>65</v>
      </c>
      <c r="H21" s="119">
        <v>187</v>
      </c>
      <c r="I21" s="120">
        <v>74</v>
      </c>
      <c r="J21" s="37"/>
      <c r="K21" s="108"/>
      <c r="L21" s="108"/>
      <c r="M21" s="119"/>
      <c r="N21" s="120"/>
      <c r="O21" s="119"/>
      <c r="P21" s="120"/>
      <c r="Q21" s="108"/>
      <c r="R21" s="108"/>
      <c r="S21" s="119"/>
      <c r="T21" s="120"/>
      <c r="U21" s="108"/>
      <c r="V21" s="113"/>
      <c r="W21" s="121"/>
      <c r="X21" s="116"/>
      <c r="Y21" s="113"/>
      <c r="Z21" s="113"/>
      <c r="AA21" s="121">
        <v>197</v>
      </c>
      <c r="AB21" s="116">
        <v>65</v>
      </c>
      <c r="AC21" s="113"/>
      <c r="AD21" s="113"/>
      <c r="AE21" s="37"/>
      <c r="AF21" s="113"/>
      <c r="AG21" s="113"/>
      <c r="AH21" s="121"/>
      <c r="AI21" s="116"/>
      <c r="AJ21" s="117">
        <v>172</v>
      </c>
      <c r="AK21" s="118">
        <v>82</v>
      </c>
    </row>
    <row r="22" spans="1:37" ht="14.45" customHeight="1" x14ac:dyDescent="0.25">
      <c r="A22" s="133" t="s">
        <v>19</v>
      </c>
      <c r="B22" s="127"/>
      <c r="C22" s="127"/>
      <c r="D22" s="97">
        <v>23</v>
      </c>
      <c r="E22" s="98"/>
      <c r="F22" s="108">
        <v>85</v>
      </c>
      <c r="G22" s="108">
        <v>38</v>
      </c>
      <c r="H22" s="119">
        <v>74</v>
      </c>
      <c r="I22" s="120">
        <v>52</v>
      </c>
      <c r="J22" s="37"/>
      <c r="K22" s="108"/>
      <c r="L22" s="108"/>
      <c r="M22" s="119"/>
      <c r="N22" s="120"/>
      <c r="O22" s="119"/>
      <c r="P22" s="120"/>
      <c r="Q22" s="108"/>
      <c r="R22" s="108"/>
      <c r="S22" s="119"/>
      <c r="T22" s="120"/>
      <c r="U22" s="108"/>
      <c r="V22" s="113"/>
      <c r="W22" s="121"/>
      <c r="X22" s="116"/>
      <c r="Y22" s="113"/>
      <c r="Z22" s="113"/>
      <c r="AA22" s="121"/>
      <c r="AB22" s="116"/>
      <c r="AC22" s="113">
        <v>94</v>
      </c>
      <c r="AD22" s="113">
        <v>30</v>
      </c>
      <c r="AE22" s="37"/>
      <c r="AF22" s="113">
        <v>9</v>
      </c>
      <c r="AG22" s="108">
        <v>8</v>
      </c>
      <c r="AH22" s="121">
        <v>40</v>
      </c>
      <c r="AI22" s="116">
        <v>62</v>
      </c>
      <c r="AJ22" s="117"/>
      <c r="AK22" s="118"/>
    </row>
    <row r="23" spans="1:37" ht="11.25" customHeight="1" x14ac:dyDescent="0.25">
      <c r="A23" s="132"/>
      <c r="B23" s="126"/>
      <c r="C23" s="126"/>
      <c r="D23" s="125"/>
      <c r="E23" s="12"/>
      <c r="F23" s="108"/>
      <c r="G23" s="108"/>
      <c r="H23" s="119"/>
      <c r="I23" s="120"/>
      <c r="J23" s="37"/>
      <c r="K23" s="108"/>
      <c r="L23" s="108"/>
      <c r="M23" s="119"/>
      <c r="N23" s="120"/>
      <c r="O23" s="119"/>
      <c r="P23" s="120"/>
      <c r="Q23" s="108"/>
      <c r="R23" s="108"/>
      <c r="S23" s="119"/>
      <c r="T23" s="120"/>
      <c r="U23" s="108"/>
      <c r="V23" s="113"/>
      <c r="W23" s="121"/>
      <c r="X23" s="116"/>
      <c r="Y23" s="113"/>
      <c r="Z23" s="113"/>
      <c r="AA23" s="121"/>
      <c r="AB23" s="116"/>
      <c r="AC23" s="113"/>
      <c r="AD23" s="113"/>
      <c r="AE23" s="37"/>
      <c r="AF23" s="113"/>
      <c r="AG23" s="113"/>
      <c r="AH23" s="121"/>
      <c r="AI23" s="116"/>
      <c r="AJ23" s="117"/>
      <c r="AK23" s="118"/>
    </row>
    <row r="24" spans="1:37" x14ac:dyDescent="0.25">
      <c r="A24" s="132" t="s">
        <v>20</v>
      </c>
      <c r="B24" s="126"/>
      <c r="C24" s="126"/>
      <c r="D24" s="125"/>
      <c r="E24" s="12"/>
      <c r="F24" s="108">
        <v>182</v>
      </c>
      <c r="G24" s="108">
        <v>45</v>
      </c>
      <c r="H24" s="119">
        <v>167</v>
      </c>
      <c r="I24" s="120">
        <v>61</v>
      </c>
      <c r="J24" s="37"/>
      <c r="K24" s="108"/>
      <c r="L24" s="108"/>
      <c r="M24" s="119"/>
      <c r="N24" s="120"/>
      <c r="O24" s="119"/>
      <c r="P24" s="120"/>
      <c r="Q24" s="108"/>
      <c r="R24" s="108"/>
      <c r="S24" s="119"/>
      <c r="T24" s="120"/>
      <c r="U24" s="108"/>
      <c r="V24" s="113"/>
      <c r="W24" s="121"/>
      <c r="X24" s="116"/>
      <c r="Y24" s="113"/>
      <c r="Z24" s="113"/>
      <c r="AA24" s="121"/>
      <c r="AB24" s="116"/>
      <c r="AC24" s="113"/>
      <c r="AD24" s="113"/>
      <c r="AE24" s="37"/>
      <c r="AF24" s="113"/>
      <c r="AG24" s="113"/>
      <c r="AH24" s="121">
        <v>146</v>
      </c>
      <c r="AI24" s="116">
        <v>74</v>
      </c>
      <c r="AJ24" s="117"/>
      <c r="AK24" s="118"/>
    </row>
    <row r="25" spans="1:37" x14ac:dyDescent="0.25">
      <c r="A25" s="132" t="s">
        <v>21</v>
      </c>
      <c r="B25" s="126"/>
      <c r="C25" s="126"/>
      <c r="D25" s="125"/>
      <c r="E25" s="12"/>
      <c r="F25" s="108">
        <v>119</v>
      </c>
      <c r="G25" s="108">
        <v>31</v>
      </c>
      <c r="H25" s="119">
        <v>112</v>
      </c>
      <c r="I25" s="120">
        <v>38</v>
      </c>
      <c r="J25" s="37"/>
      <c r="K25" s="108"/>
      <c r="L25" s="108"/>
      <c r="M25" s="119"/>
      <c r="N25" s="120"/>
      <c r="O25" s="119"/>
      <c r="P25" s="120"/>
      <c r="Q25" s="108"/>
      <c r="R25" s="108"/>
      <c r="S25" s="119"/>
      <c r="T25" s="120"/>
      <c r="U25" s="108"/>
      <c r="V25" s="113"/>
      <c r="W25" s="121"/>
      <c r="X25" s="116"/>
      <c r="Y25" s="113"/>
      <c r="Z25" s="113"/>
      <c r="AA25" s="121"/>
      <c r="AB25" s="116"/>
      <c r="AC25" s="113"/>
      <c r="AD25" s="113"/>
      <c r="AE25" s="37"/>
      <c r="AF25" s="113"/>
      <c r="AG25" s="113"/>
      <c r="AH25" s="121"/>
      <c r="AI25" s="116"/>
      <c r="AJ25" s="117">
        <v>114</v>
      </c>
      <c r="AK25" s="118">
        <v>36</v>
      </c>
    </row>
    <row r="26" spans="1:37" ht="9.75" customHeight="1" x14ac:dyDescent="0.25">
      <c r="A26" s="132"/>
      <c r="B26" s="126"/>
      <c r="C26" s="126"/>
      <c r="D26" s="125"/>
      <c r="E26" s="12"/>
      <c r="F26" s="108"/>
      <c r="G26" s="108"/>
      <c r="H26" s="119"/>
      <c r="I26" s="120"/>
      <c r="J26" s="37"/>
      <c r="K26" s="108"/>
      <c r="L26" s="108"/>
      <c r="M26" s="119"/>
      <c r="N26" s="120"/>
      <c r="O26" s="119"/>
      <c r="P26" s="120"/>
      <c r="Q26" s="108"/>
      <c r="R26" s="108"/>
      <c r="S26" s="119"/>
      <c r="T26" s="120"/>
      <c r="U26" s="108"/>
      <c r="V26" s="113"/>
      <c r="W26" s="121"/>
      <c r="X26" s="116"/>
      <c r="Y26" s="113"/>
      <c r="Z26" s="113"/>
      <c r="AA26" s="121"/>
      <c r="AB26" s="116"/>
      <c r="AC26" s="113"/>
      <c r="AD26" s="113"/>
      <c r="AE26" s="37"/>
      <c r="AF26" s="113"/>
      <c r="AG26" s="113"/>
      <c r="AH26" s="121"/>
      <c r="AI26" s="116"/>
      <c r="AJ26" s="117"/>
      <c r="AK26" s="118"/>
    </row>
    <row r="27" spans="1:37" ht="15" customHeight="1" x14ac:dyDescent="0.25">
      <c r="A27" s="134" t="s">
        <v>124</v>
      </c>
      <c r="B27" s="126"/>
      <c r="C27" s="126"/>
      <c r="D27" s="125"/>
      <c r="E27" s="12"/>
      <c r="F27" s="108"/>
      <c r="G27" s="108"/>
      <c r="H27" s="119"/>
      <c r="I27" s="120"/>
      <c r="J27" s="37"/>
      <c r="K27" s="108"/>
      <c r="L27" s="108"/>
      <c r="M27" s="119"/>
      <c r="N27" s="120"/>
      <c r="O27" s="119"/>
      <c r="P27" s="120"/>
      <c r="Q27" s="108"/>
      <c r="R27" s="108"/>
      <c r="S27" s="119"/>
      <c r="T27" s="120"/>
      <c r="U27" s="108"/>
      <c r="V27" s="113"/>
      <c r="W27" s="121"/>
      <c r="X27" s="116"/>
      <c r="Y27" s="113"/>
      <c r="Z27" s="113"/>
      <c r="AA27" s="121"/>
      <c r="AB27" s="116"/>
      <c r="AC27" s="113"/>
      <c r="AD27" s="113"/>
      <c r="AE27" s="37"/>
      <c r="AF27" s="113"/>
      <c r="AG27" s="113"/>
      <c r="AH27" s="121"/>
      <c r="AI27" s="116"/>
      <c r="AJ27" s="117"/>
      <c r="AK27" s="118"/>
    </row>
    <row r="28" spans="1:37" x14ac:dyDescent="0.25">
      <c r="A28" s="146" t="s">
        <v>125</v>
      </c>
      <c r="B28" s="128"/>
      <c r="C28" s="128"/>
      <c r="D28" s="129"/>
      <c r="E28" s="8"/>
      <c r="F28" s="108"/>
      <c r="G28" s="108"/>
      <c r="H28" s="119"/>
      <c r="I28" s="120"/>
      <c r="J28" s="37"/>
      <c r="K28" s="108"/>
      <c r="L28" s="108"/>
      <c r="M28" s="119"/>
      <c r="N28" s="120"/>
      <c r="O28" s="119"/>
      <c r="P28" s="120"/>
      <c r="Q28" s="108"/>
      <c r="R28" s="108"/>
      <c r="S28" s="119"/>
      <c r="T28" s="120"/>
      <c r="U28" s="108"/>
      <c r="V28" s="113"/>
      <c r="W28" s="121"/>
      <c r="X28" s="116"/>
      <c r="Y28" s="113"/>
      <c r="Z28" s="113"/>
      <c r="AA28" s="121"/>
      <c r="AB28" s="116"/>
      <c r="AC28" s="113"/>
      <c r="AD28" s="113"/>
      <c r="AE28" s="37"/>
      <c r="AF28" s="113"/>
      <c r="AG28" s="113"/>
      <c r="AH28" s="121"/>
      <c r="AI28" s="116"/>
      <c r="AJ28" s="117">
        <v>2</v>
      </c>
      <c r="AK28" s="118">
        <v>1</v>
      </c>
    </row>
    <row r="29" spans="1:37" x14ac:dyDescent="0.25">
      <c r="A29" s="146" t="s">
        <v>126</v>
      </c>
      <c r="B29" s="128"/>
      <c r="C29" s="128"/>
      <c r="D29" s="129"/>
      <c r="E29" s="8"/>
      <c r="F29" s="108"/>
      <c r="G29" s="108"/>
      <c r="H29" s="119"/>
      <c r="I29" s="120"/>
      <c r="J29" s="37"/>
      <c r="K29" s="108"/>
      <c r="L29" s="108"/>
      <c r="M29" s="119"/>
      <c r="N29" s="120"/>
      <c r="O29" s="119"/>
      <c r="P29" s="120"/>
      <c r="Q29" s="108"/>
      <c r="R29" s="108"/>
      <c r="S29" s="119"/>
      <c r="T29" s="120"/>
      <c r="U29" s="108"/>
      <c r="V29" s="113"/>
      <c r="W29" s="121"/>
      <c r="X29" s="116"/>
      <c r="Y29" s="113"/>
      <c r="Z29" s="113"/>
      <c r="AA29" s="121"/>
      <c r="AB29" s="116"/>
      <c r="AC29" s="113"/>
      <c r="AD29" s="113"/>
      <c r="AE29" s="37"/>
      <c r="AF29" s="113"/>
      <c r="AG29" s="113"/>
      <c r="AH29" s="121"/>
      <c r="AI29" s="116"/>
      <c r="AJ29" s="117"/>
      <c r="AK29" s="118"/>
    </row>
    <row r="30" spans="1:37" x14ac:dyDescent="0.25">
      <c r="A30" s="132" t="s">
        <v>113</v>
      </c>
      <c r="B30" s="128"/>
      <c r="C30" s="128"/>
      <c r="D30" s="129"/>
      <c r="E30" s="8"/>
      <c r="F30" s="108"/>
      <c r="G30" s="108"/>
      <c r="H30" s="119"/>
      <c r="I30" s="120"/>
      <c r="J30" s="37"/>
      <c r="K30" s="108"/>
      <c r="L30" s="108"/>
      <c r="M30" s="119"/>
      <c r="N30" s="120"/>
      <c r="O30" s="119"/>
      <c r="P30" s="120"/>
      <c r="Q30" s="108"/>
      <c r="R30" s="108"/>
      <c r="S30" s="119"/>
      <c r="T30" s="120"/>
      <c r="U30" s="108"/>
      <c r="V30" s="113"/>
      <c r="W30" s="121"/>
      <c r="X30" s="116"/>
      <c r="Y30" s="113"/>
      <c r="Z30" s="113"/>
      <c r="AA30" s="121"/>
      <c r="AB30" s="116"/>
      <c r="AC30" s="113"/>
      <c r="AD30" s="113"/>
      <c r="AE30" s="37"/>
      <c r="AF30" s="113"/>
      <c r="AG30" s="113"/>
      <c r="AH30" s="121"/>
      <c r="AI30" s="116"/>
      <c r="AJ30" s="117">
        <v>1</v>
      </c>
      <c r="AK30" s="118">
        <v>0</v>
      </c>
    </row>
    <row r="31" spans="1:37" x14ac:dyDescent="0.25">
      <c r="A31" s="132" t="s">
        <v>114</v>
      </c>
      <c r="B31" s="128"/>
      <c r="C31" s="128"/>
      <c r="D31" s="129"/>
      <c r="E31" s="8"/>
      <c r="F31" s="108"/>
      <c r="G31" s="108"/>
      <c r="H31" s="119"/>
      <c r="I31" s="120"/>
      <c r="J31" s="37"/>
      <c r="K31" s="108"/>
      <c r="L31" s="108"/>
      <c r="M31" s="119"/>
      <c r="N31" s="120"/>
      <c r="O31" s="119" t="s">
        <v>58</v>
      </c>
      <c r="P31" s="120"/>
      <c r="Q31" s="108"/>
      <c r="R31" s="108"/>
      <c r="S31" s="119"/>
      <c r="T31" s="120"/>
      <c r="U31" s="108"/>
      <c r="V31" s="113"/>
      <c r="W31" s="121"/>
      <c r="X31" s="116"/>
      <c r="Y31" s="113"/>
      <c r="Z31" s="113"/>
      <c r="AA31" s="121"/>
      <c r="AB31" s="116"/>
      <c r="AC31" s="113"/>
      <c r="AD31" s="113"/>
      <c r="AE31" s="37"/>
      <c r="AF31" s="113"/>
      <c r="AG31" s="113"/>
      <c r="AH31" s="121"/>
      <c r="AI31" s="116"/>
      <c r="AJ31" s="117">
        <v>86</v>
      </c>
      <c r="AK31" s="118">
        <v>34</v>
      </c>
    </row>
    <row r="32" spans="1:37" x14ac:dyDescent="0.25">
      <c r="A32" s="146" t="s">
        <v>127</v>
      </c>
      <c r="B32" s="128"/>
      <c r="C32" s="128"/>
      <c r="D32" s="129"/>
      <c r="E32" s="8"/>
      <c r="F32" s="108"/>
      <c r="G32" s="108"/>
      <c r="H32" s="119"/>
      <c r="I32" s="120"/>
      <c r="J32" s="37"/>
      <c r="K32" s="108"/>
      <c r="L32" s="108"/>
      <c r="M32" s="119"/>
      <c r="N32" s="120"/>
      <c r="O32" s="119"/>
      <c r="P32" s="120"/>
      <c r="Q32" s="108"/>
      <c r="R32" s="108"/>
      <c r="S32" s="119"/>
      <c r="T32" s="120"/>
      <c r="U32" s="108"/>
      <c r="V32" s="113"/>
      <c r="W32" s="121"/>
      <c r="X32" s="116"/>
      <c r="Y32" s="113"/>
      <c r="Z32" s="113"/>
      <c r="AA32" s="121"/>
      <c r="AB32" s="116"/>
      <c r="AC32" s="113"/>
      <c r="AD32" s="113"/>
      <c r="AE32" s="37"/>
      <c r="AF32" s="113"/>
      <c r="AG32" s="113"/>
      <c r="AH32" s="121"/>
      <c r="AI32" s="116"/>
      <c r="AJ32" s="117">
        <v>3</v>
      </c>
      <c r="AK32" s="118">
        <v>2</v>
      </c>
    </row>
    <row r="33" spans="1:37" ht="11.25" customHeight="1" x14ac:dyDescent="0.25">
      <c r="A33" s="132"/>
      <c r="B33" s="126"/>
      <c r="C33" s="126"/>
      <c r="D33" s="125"/>
      <c r="E33" s="12"/>
      <c r="F33" s="108"/>
      <c r="G33" s="108"/>
      <c r="H33" s="119"/>
      <c r="I33" s="120"/>
      <c r="J33" s="37"/>
      <c r="K33" s="108"/>
      <c r="L33" s="108"/>
      <c r="M33" s="119"/>
      <c r="N33" s="120"/>
      <c r="O33" s="119"/>
      <c r="P33" s="120"/>
      <c r="Q33" s="108"/>
      <c r="R33" s="108"/>
      <c r="S33" s="119"/>
      <c r="T33" s="120"/>
      <c r="U33" s="108"/>
      <c r="V33" s="113"/>
      <c r="W33" s="121"/>
      <c r="X33" s="116"/>
      <c r="Y33" s="113"/>
      <c r="Z33" s="113"/>
      <c r="AA33" s="121"/>
      <c r="AB33" s="116"/>
      <c r="AC33" s="113"/>
      <c r="AD33" s="113"/>
      <c r="AE33" s="37"/>
      <c r="AF33" s="113"/>
      <c r="AG33" s="113"/>
      <c r="AH33" s="121"/>
      <c r="AI33" s="116"/>
      <c r="AJ33" s="117"/>
      <c r="AK33" s="118"/>
    </row>
    <row r="34" spans="1:37" x14ac:dyDescent="0.25">
      <c r="A34" s="135" t="s">
        <v>30</v>
      </c>
      <c r="B34" s="38">
        <f>SUM(B20)</f>
        <v>26</v>
      </c>
      <c r="C34" s="38">
        <f>SUM(C21)</f>
        <v>12</v>
      </c>
      <c r="D34" s="130">
        <f>SUM(D22)</f>
        <v>23</v>
      </c>
      <c r="E34" s="27"/>
      <c r="F34" s="122">
        <f t="shared" ref="F34:X34" si="0">SUM(F8:F25)</f>
        <v>2766</v>
      </c>
      <c r="G34" s="122">
        <f t="shared" si="0"/>
        <v>1019</v>
      </c>
      <c r="H34" s="106">
        <f t="shared" si="0"/>
        <v>2541</v>
      </c>
      <c r="I34" s="105">
        <f t="shared" si="0"/>
        <v>1249</v>
      </c>
      <c r="J34" s="123"/>
      <c r="K34" s="122">
        <f>SUM(K8)</f>
        <v>97</v>
      </c>
      <c r="L34" s="122">
        <f>SUM(L8)</f>
        <v>25</v>
      </c>
      <c r="M34" s="106">
        <f>SUM(M9)</f>
        <v>116</v>
      </c>
      <c r="N34" s="105">
        <f>SUM(N9)</f>
        <v>46</v>
      </c>
      <c r="O34" s="106">
        <f>SUM(O10)</f>
        <v>98</v>
      </c>
      <c r="P34" s="105">
        <f>SUM(P10)</f>
        <v>56</v>
      </c>
      <c r="Q34" s="122">
        <f>SUM(Q14)</f>
        <v>193</v>
      </c>
      <c r="R34" s="122">
        <f>SUM(R14)</f>
        <v>68</v>
      </c>
      <c r="S34" s="106">
        <f>SUM(S17)</f>
        <v>131</v>
      </c>
      <c r="T34" s="105">
        <f>SUM(T17)</f>
        <v>41</v>
      </c>
      <c r="U34" s="122">
        <f>SUM(U17)</f>
        <v>106</v>
      </c>
      <c r="V34" s="122">
        <f>SUM(V17)</f>
        <v>59</v>
      </c>
      <c r="W34" s="106">
        <f t="shared" si="0"/>
        <v>65</v>
      </c>
      <c r="X34" s="105">
        <f t="shared" si="0"/>
        <v>39</v>
      </c>
      <c r="Y34" s="122">
        <f>SUM(Y20)</f>
        <v>241</v>
      </c>
      <c r="Z34" s="122">
        <f>SUM(Z20)</f>
        <v>119</v>
      </c>
      <c r="AA34" s="106">
        <f>SUM(AA21)</f>
        <v>197</v>
      </c>
      <c r="AB34" s="105">
        <f>SUM(AB21)</f>
        <v>65</v>
      </c>
      <c r="AC34" s="122">
        <f>SUM(AC22)</f>
        <v>94</v>
      </c>
      <c r="AD34" s="122">
        <f>SUM(AD22)</f>
        <v>30</v>
      </c>
      <c r="AE34" s="124"/>
      <c r="AF34" s="122">
        <f>SUM(AF8:AF25)</f>
        <v>111</v>
      </c>
      <c r="AG34" s="122">
        <f>SUM(AG8:AG25)</f>
        <v>131</v>
      </c>
      <c r="AH34" s="106">
        <f>SUM(AH7:AH24)</f>
        <v>1088</v>
      </c>
      <c r="AI34" s="105">
        <f>SUM(AI7:AI24)</f>
        <v>918</v>
      </c>
      <c r="AJ34" s="122">
        <f>SUM(AJ8:AJ32)</f>
        <v>853</v>
      </c>
      <c r="AK34" s="105">
        <f>SUM(AK8:AK32)</f>
        <v>459</v>
      </c>
    </row>
  </sheetData>
  <mergeCells count="36">
    <mergeCell ref="S5:T5"/>
    <mergeCell ref="U5:V5"/>
    <mergeCell ref="W5:X5"/>
    <mergeCell ref="S4:V4"/>
    <mergeCell ref="F4:G5"/>
    <mergeCell ref="H4:I5"/>
    <mergeCell ref="O4:P4"/>
    <mergeCell ref="O5:P5"/>
    <mergeCell ref="Q4:R4"/>
    <mergeCell ref="Q5:R5"/>
    <mergeCell ref="AA4:AB4"/>
    <mergeCell ref="AA5:AB5"/>
    <mergeCell ref="AC4:AD4"/>
    <mergeCell ref="AC5:AD5"/>
    <mergeCell ref="W4:X4"/>
    <mergeCell ref="A1:A5"/>
    <mergeCell ref="B3:D3"/>
    <mergeCell ref="B1:D1"/>
    <mergeCell ref="B2:D2"/>
    <mergeCell ref="B5:D5"/>
    <mergeCell ref="F1:AK2"/>
    <mergeCell ref="AJ5:AK5"/>
    <mergeCell ref="AJ4:AK4"/>
    <mergeCell ref="AF3:AK3"/>
    <mergeCell ref="K3:AD3"/>
    <mergeCell ref="F3:I3"/>
    <mergeCell ref="K4:L4"/>
    <mergeCell ref="K5:L5"/>
    <mergeCell ref="M4:N4"/>
    <mergeCell ref="M5:N5"/>
    <mergeCell ref="AF5:AG5"/>
    <mergeCell ref="AF4:AG4"/>
    <mergeCell ref="AH5:AI5"/>
    <mergeCell ref="AH4:AI4"/>
    <mergeCell ref="Y4:Z4"/>
    <mergeCell ref="Y5:Z5"/>
  </mergeCells>
  <printOptions gridLines="1"/>
  <pageMargins left="0" right="0" top="1.5" bottom="0" header="0.3" footer="0.3"/>
  <pageSetup paperSize="5" orientation="landscape" r:id="rId1"/>
  <headerFooter>
    <oddHeader>&amp;CPrimary Election
Tuesday, August 2, 2022
Missaukee County, Michigan
FInal Official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Gov,1st,36th</vt:lpstr>
      <vt:lpstr>105th,County,Twp</vt:lpstr>
      <vt:lpstr>Delegate</vt:lpstr>
      <vt:lpstr>Delegate cont, Proposals</vt:lpstr>
      <vt:lpstr>'105th,County,Twp'!Print_Area</vt:lpstr>
      <vt:lpstr>Delegate!Print_Area</vt:lpstr>
      <vt:lpstr>'Delegate cont, Proposals'!Print_Area</vt:lpstr>
      <vt:lpstr>'Gov,1st,36th'!Print_Area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clerk12</dc:creator>
  <cp:lastModifiedBy>Jessica Nielsen</cp:lastModifiedBy>
  <cp:lastPrinted>2022-08-03T21:04:48Z</cp:lastPrinted>
  <dcterms:created xsi:type="dcterms:W3CDTF">2018-07-18T13:31:52Z</dcterms:created>
  <dcterms:modified xsi:type="dcterms:W3CDTF">2022-08-04T22:28:59Z</dcterms:modified>
</cp:coreProperties>
</file>